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192.168.2.249\etude\arcure\waffaire\9088\gemweb\10115744847\"/>
    </mc:Choice>
  </mc:AlternateContent>
  <xr:revisionPtr revIDLastSave="0" documentId="13_ncr:1_{E81C3C9C-AF5F-491B-8522-2F63B1A9E3A5}" xr6:coauthVersionLast="47" xr6:coauthVersionMax="47" xr10:uidLastSave="{00000000-0000-0000-0000-000000000000}"/>
  <bookViews>
    <workbookView xWindow="28680" yWindow="-120" windowWidth="29040" windowHeight="15720" xr2:uid="{00000000-000D-0000-FFFF-FFFF00000000}"/>
  </bookViews>
  <sheets>
    <sheet name="Etat des Actifs" sheetId="4" r:id="rId1"/>
    <sheet name="BNP LEASE Meuleuse" sheetId="5" r:id="rId2"/>
    <sheet name="BNP LEASE Meuleuse TA" sheetId="6" r:id="rId3"/>
    <sheet name="Produits optiques" sheetId="1" r:id="rId4"/>
    <sheet name="Matériel Optique" sheetId="2" r:id="rId5"/>
    <sheet name="Mobilier"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F15" i="3"/>
  <c r="F16" i="3"/>
  <c r="F17" i="3"/>
  <c r="F18" i="3"/>
  <c r="F19" i="3"/>
  <c r="F13" i="3"/>
  <c r="F12" i="3"/>
  <c r="D4" i="2"/>
  <c r="D5" i="2"/>
  <c r="C4" i="3"/>
  <c r="J12" i="1"/>
  <c r="J13"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C5" i="3" l="1"/>
  <c r="G7"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12" i="1"/>
  <c r="H4" i="1" l="1"/>
  <c r="H5" i="1"/>
</calcChain>
</file>

<file path=xl/sharedStrings.xml><?xml version="1.0" encoding="utf-8"?>
<sst xmlns="http://schemas.openxmlformats.org/spreadsheetml/2006/main" count="2498" uniqueCount="1282">
  <si>
    <t>OPTIQUE CINQUIN (MERIGNAC)</t>
  </si>
  <si>
    <t>Inventaire du 28/06/2025, clôturé le 02/07/2025</t>
  </si>
  <si>
    <t>QUANTITE TOTALE :</t>
  </si>
  <si>
    <t>QUANTITE DEPRECIEE :</t>
  </si>
  <si>
    <t>Articles en stock</t>
  </si>
  <si>
    <t>Type d'article</t>
  </si>
  <si>
    <t>Désignation</t>
  </si>
  <si>
    <t>Code EAN</t>
  </si>
  <si>
    <t>Date dernier achat</t>
  </si>
  <si>
    <t>Quantité</t>
  </si>
  <si>
    <t>Valeur</t>
  </si>
  <si>
    <t>Taux dépréciation</t>
  </si>
  <si>
    <t>Quantité dépréciée</t>
  </si>
  <si>
    <t>Montant déprécié</t>
  </si>
  <si>
    <t>Lun. Optique</t>
  </si>
  <si>
    <t>ANABA, Oko by Oko Paris ( Métal, Optique, Femme, taille : 49/20, code coloris : C4, coloris : OR PRUNE) - Facing fix</t>
  </si>
  <si>
    <t>23/09/2020</t>
  </si>
  <si>
    <t>STELLA, Oko by Oko Paris ( Plastique, Optique, Femme, taille : 50/20, code coloris : C3, coloris : ECAILLE ROSE, long : 142) - Facing fix</t>
  </si>
  <si>
    <t>IRIS, Oko by Oko Paris ( Plastique, Optique, Femme, taille : 50/20, code coloris : C3, coloris : MAUVE, long : 137) - Facing fix</t>
  </si>
  <si>
    <t>sts40135, Stepper ( Métal, Optique, Homme, taille : 4327, code coloris : f039, coloris : rouge gris, long : 135) - Facing fix</t>
  </si>
  <si>
    <t>04/06/2019</t>
  </si>
  <si>
    <t>VOMG03, Rip Curl ( Métal, Optique, Enfant, taille : 4816, code coloris : NOIR, coloris : NOIR) - Facing fix</t>
  </si>
  <si>
    <t>01/09/2014</t>
  </si>
  <si>
    <t>VOMG06, Rip Curl ( Métal, Optique, Enfant, taille : 4818, code coloris : NOIR, coloris : NOIR) - Facing fix</t>
  </si>
  <si>
    <t>VOMG04, Rip Curl ( Métal, Optique, Enfant, taille : 4818, code coloris : NOIR, coloris : NOIR) - Facing fix</t>
  </si>
  <si>
    <t>VOMG01, Rip Curl ( Métal, Optique, Enfant, taille : 4816, code coloris : NOIR, coloris : NOIR) - Facing fix</t>
  </si>
  <si>
    <t>VOMA93, Rip Curl ( Métal, Optique, Enfant, taille : 4617, code coloris : BRUN, coloris : BRUN) - Facing fix</t>
  </si>
  <si>
    <t>BB023, United Colors of Benetton ( Métal, Optique, Enfant, taille : 4115, code coloris : 04 RED, coloris : 04 RED) - Facing fix</t>
  </si>
  <si>
    <t>IMI 1003, Imi Takeshi ( Métal, Optique, Mixte, taille : 50, code coloris : PURPLE/BLACK, coloris : PURPLE/BLACK) - Facing fix</t>
  </si>
  <si>
    <t>JS5008, Jean Louis Scherrer ( Métal, Optique, Femme, taille : 47, code coloris : 4, coloris : 4)</t>
  </si>
  <si>
    <t>01/01/2016</t>
  </si>
  <si>
    <t>JS5009, Jean Louis Scherrer ( Métal, Optique, Femme, taille : 48, code coloris : 2, coloris : 2) - Facing fix</t>
  </si>
  <si>
    <t>JS5013, Jean Louis Scherrer ( Plastique, Optique, Femme, taille : 51, code coloris : 1, coloris : 1) - Facing fix</t>
  </si>
  <si>
    <t>accessoire</t>
  </si>
  <si>
    <t>PERLE-G2, MOUSSILINE + PERLES , G2-CLAIR , Atelier du Vieux Bourg (Cordons)</t>
  </si>
  <si>
    <t>24/09/2022</t>
  </si>
  <si>
    <t>ABV-C-DORE, Atelier du Vieux Bourg (Cordons)</t>
  </si>
  <si>
    <t>06/07/2024</t>
  </si>
  <si>
    <t>AVB-VIS-PINCE,BLEU, Atelier du Vieux Bourg (Accessoires) - Facing fix</t>
  </si>
  <si>
    <t>28/07/2022</t>
  </si>
  <si>
    <t>RECHARGES PINCES AB, 6 RECHARGES , ANTI BUEE , Atelier du Vieux Bourg (Produits lunettes) - Facing fix</t>
  </si>
  <si>
    <t>17/02/2022</t>
  </si>
  <si>
    <t>AVB-VIS-PINCE,FUCHSIA, Atelier du Vieux Bourg (Accessoires) - Facing fix</t>
  </si>
  <si>
    <t>E-R-E-G3, ELASTIQUE REGLABLE ENFANT , G3 , Atelier du Vieux Bourg (Cordons)</t>
  </si>
  <si>
    <t>29/06/2024</t>
  </si>
  <si>
    <t>T-CHA-BB-G3, TORTILLON CHAUSSETTE BEBE , G3 , Atelier du Vieux Bourg (Cordons)</t>
  </si>
  <si>
    <t>10/01/2023</t>
  </si>
  <si>
    <t>T-CHA-BB-G2, TORTILLON CHAUSSETTE BEBE , G2 , Atelier du Vieux Bourg (Cordons)</t>
  </si>
  <si>
    <t>04/07/2023</t>
  </si>
  <si>
    <t>E-R-E-G2, ELASTIQUE REGLABLE ENFANT , G2 , Atelier du Vieux Bourg (Cordons)</t>
  </si>
  <si>
    <t>E-R-A-G2, ELASTIQUE REGLABLE ADULTE , GE-FONCE , Atelier du Vieux Bourg (Cordons)</t>
  </si>
  <si>
    <t>T-CHA-BB-G1,TORTILLON CHAUSSETTE ADULTE,G1, Atelier du Vieux Bourg (Cordons)</t>
  </si>
  <si>
    <t>AVB-VIS-PINCE,ROUGE, Atelier du Vieux Bourg (Accessoires) - Facing fix</t>
  </si>
  <si>
    <t>E-R-A-G1, ELASTIQUE REGLABLE ADULTE , G1-NOIR , Atelier du Vieux Bourg (Cordons)</t>
  </si>
  <si>
    <t>AVB-G5-PASTEL, Atelier du Vieux Bourg (Cordons) - Facing fix</t>
  </si>
  <si>
    <t>AVB-ECH-PALADIUM,CHAINE MÉTAL , Atelier du Vieux Bourg (Chaines) - Facing fix</t>
  </si>
  <si>
    <t>18/06/2021</t>
  </si>
  <si>
    <t>AVB-C-VIVE, BLOCK CLASSIQUE , G4-VIVE , Atelier du Vieux Bourg (Cordons)</t>
  </si>
  <si>
    <t>AVB-C-NOIR, BLOCK CLASSIQUE , G1-NOIR , Atelier du Vieux Bourg (Cordons)</t>
  </si>
  <si>
    <t>AVB-C-FONCE, BLOCK CLASSIQUE , G3-FONCE , Atelier du Vieux Bourg (Cordons)</t>
  </si>
  <si>
    <t>AVB-C-CHA, CLASSIQUE CHAUSSETTE , G1 , Atelier du Vieux Bourg (Cordons)</t>
  </si>
  <si>
    <t>05/10/2017</t>
  </si>
  <si>
    <t>AVB-BIJOU-AM-C,G5, Atelier du Vieux Bourg (Bijoux) - Facing fix</t>
  </si>
  <si>
    <t>AVB-BIJOU-AM-C,G3, Atelier du Vieux Bourg (Bijoux) - Facing fix</t>
  </si>
  <si>
    <t>NS331, Autre Marque ( Métal, Optique, Enfant, taille : 4119, code coloris : BLUE, coloris : BLUE) - Facing fix</t>
  </si>
  <si>
    <t>NS623, Autre Marque ( Métal, Optique, Enfant, taille : 4417, code coloris : WINE, coloris : WINE) - Facing fix</t>
  </si>
  <si>
    <t>FA 007, Fine Arts ( Métal, Optique, Femme, taille : 52/17, code coloris : 005, coloris : CUIVRE/ROSE) - Facing fix</t>
  </si>
  <si>
    <t>07/07/2017</t>
  </si>
  <si>
    <t>RENU   (BAUSCH/LOMB), BAUSCH &amp; LOMB , MPS 360 ML  (Produits lentilles)</t>
  </si>
  <si>
    <t>08/06/2023</t>
  </si>
  <si>
    <t>2052, Bourgeois ( Métal, Optique, Mixte, taille : 4322, code coloris : 95K/03, coloris : 95K/03)</t>
  </si>
  <si>
    <t>ARMSTRONG, Bleuciel ( Métal, Optique, Mixte, taille : 5018, code coloris : 126, coloris : 126)</t>
  </si>
  <si>
    <t>02/07/2019</t>
  </si>
  <si>
    <t>AURIOL, Bleuciel ( Métal, Optique, Mixte, taille : 5118, code coloris : 590, coloris : 590) - Facing fix</t>
  </si>
  <si>
    <t>ARMSTRONG, Bleuciel ( Métal, Optique, Mixte, taille : 5018, code coloris : 612, coloris : 612) - Facing fix</t>
  </si>
  <si>
    <t>ULRICH, Bleuciel ( Métal, Optique, Mixte, taille : 5019, code coloris : 05, coloris : 05) - Facing fix</t>
  </si>
  <si>
    <t>LA SERIEUSE, Clémence &amp; Margaux ( Combiné, Optique, Femme, taille : 51/19, code coloris : 590G, coloris : BLEU/ARGENT, long : 140) - Facing fix</t>
  </si>
  <si>
    <t>18/10/2019</t>
  </si>
  <si>
    <t>CM325 LA CELEBRE, Clémence &amp; Margaux ( Titane, Optique, Femme, taille : 50/20, code coloris : 01W, coloris : DORE, long : 145) - Facing fix</t>
  </si>
  <si>
    <t>03662569163359</t>
  </si>
  <si>
    <t>08/06/2021</t>
  </si>
  <si>
    <t>CM324 LA YOUNG, Clémence &amp; Margaux ( Titane, Optique, Femme, taille : 50/20, code coloris : 01W, coloris : DORE, long : 145) - Facing fix</t>
  </si>
  <si>
    <t>03662569163328</t>
  </si>
  <si>
    <t>CM350 LA DISCIPLINEE, Clémence &amp; Margaux ( Métal, Optique, Femme, taille : 54/16, code coloris : 01BO, coloris : ROUGE, long : 140) - Facing fix</t>
  </si>
  <si>
    <t>03662569164813</t>
  </si>
  <si>
    <t>L'INFLUENTE, Clémence &amp; Margaux ( Métal, Optique, Femme, taille : 49/18, code coloris : 05KG, coloris : Gris/Argent/Rose/Fuchsia/Graphique, long : 140) - Facing fix</t>
  </si>
  <si>
    <t>3662569140251</t>
  </si>
  <si>
    <t>16/09/2018</t>
  </si>
  <si>
    <t>CM203 LA CALINE, Clémence &amp; Margaux ( Combiné, Optique, Femme, taille : 48/18, code coloris : 510, coloris : Rouge/Bordeaux, long : 140) - Facing fix</t>
  </si>
  <si>
    <t>03662569145287</t>
  </si>
  <si>
    <t>CM311 LA REFLECHIE, Clémence &amp; Margaux ( Combiné, Optique, Femme, taille : 48/20, code coloris : 636, coloris : Violet/Parme, long : 140) - Facing fix</t>
  </si>
  <si>
    <t>03662569168934</t>
  </si>
  <si>
    <t>LA MADRILENE, Clémence &amp; Margaux ( Métal, Optique, Femme, taille : 48/20, code coloris : 370E, coloris : Violet/Parme/Brun/Ecaille, long : 135) - Facing fix</t>
  </si>
  <si>
    <t>3662569134861</t>
  </si>
  <si>
    <t>14/01/2019</t>
  </si>
  <si>
    <t>LA RIEUSE, Clémence &amp; Margaux ( Métal, Optique, Femme, taille : 52/17, code coloris : 01B, coloris : Noir/Doré/Jaune, long : 140) - Facing fix</t>
  </si>
  <si>
    <t>3662569142644</t>
  </si>
  <si>
    <t>L'EVADEE, Clémence &amp; Margaux ( Métal, Optique, Femme, taille : 52/16, code coloris : 335, coloris : Rose/Fuchsia/Mouchete, long : 140) - Facing fix</t>
  </si>
  <si>
    <t>3662569133567</t>
  </si>
  <si>
    <t>23/03/2017</t>
  </si>
  <si>
    <t>LA CHOUCHOUTE, Clémence &amp; Margaux ( Combiné, Optique, Femme, taille : 48/20, code coloris : 127M, coloris : Brun/Rouge/Bordeaux/Mouchete, long : 140) - Facing fix</t>
  </si>
  <si>
    <t>3662569144303</t>
  </si>
  <si>
    <t>CM334 LA FINESSE, Clémence &amp; Margaux ( Combiné, Optique, Femme, taille : 50/19, code coloris : 01BS, coloris : Bleu, long : 140) - Facing fix</t>
  </si>
  <si>
    <t>03662569164547</t>
  </si>
  <si>
    <t>CM362 LA ROMANCIERE, Clémence &amp; Margaux ( Métal, Optique, Femme, taille : 50/19, code coloris : 01BO, coloris : ROUGE, long : 140) - Facing fix</t>
  </si>
  <si>
    <t>03662569168477</t>
  </si>
  <si>
    <t>CM325 LA CELEBRE, Clémence &amp; Margaux ( Titane, Optique, Femme, taille : 50/20, code coloris : 01NB, coloris : BLEU/DORE, long : 145) - Facing fix</t>
  </si>
  <si>
    <t>03662569163342</t>
  </si>
  <si>
    <t>LA LIBERTINE, Clémence &amp; Margaux ( Combiné, Optique, Femme, taille : 49/19, code coloris : 515, coloris : Rouge/Bordeaux/Doré/Jaune/Mouchete, long : 140) - Facing fix</t>
  </si>
  <si>
    <t>3662569144648</t>
  </si>
  <si>
    <t>KELLY, El Nino ( Métal, Optique, Femme, taille : 52/17, code coloris : 509SG, coloris : ROUGE/OR) - Facing fix</t>
  </si>
  <si>
    <t>15/03/2018</t>
  </si>
  <si>
    <t>CANDICE, El Nino ( Métal, Optique, Femme, taille : 55/17, code coloris : 590B, coloris : Bleu/Brun/Dentelle, long : 140) - Facing fix</t>
  </si>
  <si>
    <t>3662569140886</t>
  </si>
  <si>
    <t>16/03/2018</t>
  </si>
  <si>
    <t>CANDICE, El Nino ( Métal, Optique, Femme, taille : 55/17, code coloris : 05F, coloris : Noir/Rose/Fuchsia/Dentelle, long : 140) - Facing fix</t>
  </si>
  <si>
    <t>3662569140855</t>
  </si>
  <si>
    <t>LA SUBTILE, El Nino ( Métal, Optique, Femme, taille : 53/17, code coloris : 05W, coloris : Noir/Blanc/Beige, long : 135) - Facing fix</t>
  </si>
  <si>
    <t>3662569147069</t>
  </si>
  <si>
    <t>29/04/2019</t>
  </si>
  <si>
    <t>LAURENCE, El Nino ( Métal, Optique, Femme, taille : 54/17, code coloris : 08W, coloris : Gris/Argent/Blanc/Beige, long : 135) - Facing fix</t>
  </si>
  <si>
    <t>3662569141517</t>
  </si>
  <si>
    <t>TURQUOISE, El Nino ( Métal, Optique, Femme, taille : 48/22, code coloris : 590P, coloris : Bleu/Rose/Fuchsia, long : 140) - Facing fix</t>
  </si>
  <si>
    <t>3662569140800</t>
  </si>
  <si>
    <t>29/06/2023</t>
  </si>
  <si>
    <t>TURQUOISE, El Nino ( Métal, Optique, Femme, taille : 48/22, code coloris : 509G, coloris : ROUGE/OR) - Facing fix</t>
  </si>
  <si>
    <t>TIFFANY, El Nino ( Métal, Optique, Femme, taille : 48/20, code coloris : 590B, coloris : Bleu/Gris/Argent, long : 135) - Facing fix</t>
  </si>
  <si>
    <t>3662569140701</t>
  </si>
  <si>
    <t>SOIE, El Nino ( Métal, Optique, Femme, taille : 48/22, code coloris : 01R, coloris : Doré/Jaune/Rouge/Bordeaux, long : 135) - Facing fix</t>
  </si>
  <si>
    <t>3662569126453</t>
  </si>
  <si>
    <t>SOHO, El Nino ( Combiné, Optique, Femme, taille : 53/19, code coloris : 525B, coloris : Bleu/Brun/effet zebré, long : 135) - Facing fix</t>
  </si>
  <si>
    <t>3662569137251</t>
  </si>
  <si>
    <t>MOZART, El Nino ( Métal, Optique, Mixte, taille : 5019, code coloris : 321, coloris : 321) - Facing fix</t>
  </si>
  <si>
    <t>01/07/2019</t>
  </si>
  <si>
    <t>ALYSSON, El Nino ( Métal, Optique, Femme, taille : 53/19, code coloris : 126P, coloris : Brun/Rose/Fuchsia/Graphique, long : 135) - Facing fix</t>
  </si>
  <si>
    <t>3662569141388</t>
  </si>
  <si>
    <t>E385 PATIENCE, El Nino ( Métal, Optique, Femme, taille : 52/16, code coloris : 01W, coloris : DORE, long : 135) - Facing fix</t>
  </si>
  <si>
    <t>03662569161331</t>
  </si>
  <si>
    <t>E386 VIOLETTE, El Nino ( Métal, Optique, Femme, taille : 51/18, code coloris : 01BW, coloris : Doré/Jaune, long : 135) - Facing fix</t>
  </si>
  <si>
    <t>03662569161348</t>
  </si>
  <si>
    <t>E388 LA ZINNIA, El Nino ( Métal, Optique, Femme, taille : 53/15, code coloris : 01B, coloris : DORE/NOIR, long : 135) - Facing fix</t>
  </si>
  <si>
    <t>03662569167890</t>
  </si>
  <si>
    <t>E389 GIACINTO, El Nino ( Métal, Optique, Femme, taille : 53/17, code coloris : 01B, coloris : DORE/NOIR, long : 140) - Facing fix</t>
  </si>
  <si>
    <t>03662569167937</t>
  </si>
  <si>
    <t>E391 PEONIA, El Nino ( Métal, Optique, Femme, taille : 51/16, code coloris : 05W, coloris : NOIR ET BLANC, long : 140) - Facing fix</t>
  </si>
  <si>
    <t>03662569168033</t>
  </si>
  <si>
    <t>E392 IBISCO, El Nino ( Métal, Optique, Femme, taille : 52/16, code coloris : 485G, coloris : Doré/Jaune, long : 140) - Facing fix</t>
  </si>
  <si>
    <t>03662569168095</t>
  </si>
  <si>
    <t>E395 ROSE, El Nino ( Métal, Optique, Femme, taille : 52/17, code coloris : 01BU, coloris : BORDEAU/DORE, long : 135) - Facing fix</t>
  </si>
  <si>
    <t>03662569171033</t>
  </si>
  <si>
    <t>E5 BREUER, El Nino ( Métal, Optique, Femme, taille : 4919, code coloris : 129BL, coloris : 129BL) - Facing fix</t>
  </si>
  <si>
    <t>BARR, Nino ( Métal, Optique, Homme, taille : 55/18, code coloris : 127BL, coloris : Brun/Bleu, long : 140) - Facing fix</t>
  </si>
  <si>
    <t>3662569141852</t>
  </si>
  <si>
    <t>THOMM, Nino ( Métal, Optique, Homme, taille : 53/17, code coloris : 591S, coloris : Bleu/Gris/Argent, long : 145) - Facing fix</t>
  </si>
  <si>
    <t>3662569145713</t>
  </si>
  <si>
    <t>FASHION STREET, Nino ( Combiné, Optique, Homme, taille : 54/18, code coloris : 126BLU, coloris : Brun/Bleu/Ecaille, long : 140) - Facing fix</t>
  </si>
  <si>
    <t>3662569126873</t>
  </si>
  <si>
    <t>PRESTON, Nino ( Combiné, Optique, Homme, taille : 57/20, code coloris : 05R, coloris : Noir/Rouge/Bordeaux, long : 150) - Facing fix</t>
  </si>
  <si>
    <t>3662569145133</t>
  </si>
  <si>
    <t>PIANO, Nino ( Métal, Optique, Homme, taille : 52/18, code coloris : 05R, coloris : Noir/Rouge/Bordeaux, long : 135) - Facing fix</t>
  </si>
  <si>
    <t>3662569141784</t>
  </si>
  <si>
    <t>CROWN, Nino ( Métal, Optique, Homme, taille : 53/18, code coloris : 127BL, coloris : Brun/Bleu, long : 145) - Facing fix</t>
  </si>
  <si>
    <t>3662569145775</t>
  </si>
  <si>
    <t>N243, Nino ( Combiné, Optique, Homme, taille : 53/17, code coloris : 590, coloris : NOIR) - Facing fix</t>
  </si>
  <si>
    <t>CALI, Nino ( Combiné, Optique, Homme, taille : 54/21, code coloris : 127BL, coloris : Brun/Bleu, long : 145) - Facing fix</t>
  </si>
  <si>
    <t>3662569141128</t>
  </si>
  <si>
    <t>CALI, Nino ( Combiné, Optique, Homme, taille : 54/21, code coloris : 591B, coloris : Bleu/Brun, long : 145) - Facing fix</t>
  </si>
  <si>
    <t>3662569141159</t>
  </si>
  <si>
    <t>TANDOORI, Paprika ( Métal, Optique, Enfant, taille : 4118, code coloris : 580V, coloris : 580V)</t>
  </si>
  <si>
    <t>CARVI, Paprika ( Métal, Optique, Enfant, taille : 4319, code coloris : 05R, coloris : 05R) - Facing fix</t>
  </si>
  <si>
    <t>P38 GUIMAUVE, Paprika ( Métal, Optique, Enfant, taille : 4416, code coloris : COL 392 M, coloris : COL 392 M) - Facing fix</t>
  </si>
  <si>
    <t>VERVEINE, Paprika ( Métal, Optique, Enfant, taille : 4219, code coloris : 580P, coloris : 580P) - Facing fix</t>
  </si>
  <si>
    <t>P40 TOMATO, Paprika ( Métal, Optique, Enfant, taille : 4518, code coloris : COL 80 BR, coloris : COL 80 BR) - Facing fix</t>
  </si>
  <si>
    <t>P 48 HOUBLON, Paprika ( Métal, Optique, Enfant, taille : 4617, code coloris : COL 1260, coloris : COL 1260) - Facing fix</t>
  </si>
  <si>
    <t>POIVRE, Paprika ( Métal, Optique, Enfant, taille : 4419, code coloris : 120M, coloris : 120M) - Facing fix</t>
  </si>
  <si>
    <t>SESAME, Paprika ( Métal, Optique, Enfant, taille : 4217, code coloris : 585R, coloris : 585R)</t>
  </si>
  <si>
    <t>MADRAS, Paprika ( Plastique, Optique, Enfant, taille : 4215, code coloris : 588T, coloris : 588T) - Facing fix</t>
  </si>
  <si>
    <t>V14 SPIKE, Val &amp; Co ( Plastique, Optique, Homme, taille : 52/22, code coloris : 579, coloris : Orange/Cuivre, long : 150) - Facing fix</t>
  </si>
  <si>
    <t>03662569170425</t>
  </si>
  <si>
    <t>S12 SWAG, Val &amp; Co ( Combiné, Optique, Homme, taille : 46/20, code coloris : 05M, coloris : NOIR MAT, long : 145)</t>
  </si>
  <si>
    <t>03662569165353</t>
  </si>
  <si>
    <t>17/06/2021</t>
  </si>
  <si>
    <t>V16 YEW, Val &amp; Co ( Plastique, Optique, Homme, taille : 53/17, code coloris : 05R, coloris : NOIR ET ROUGE, long : 145) - Facing fix</t>
  </si>
  <si>
    <t>03662569166039</t>
  </si>
  <si>
    <t>V25 KHAN, Val &amp; Co ( Plastique, Optique, Homme, taille : 48/21, code coloris : 121, coloris : Brun, long : 140) - Facing fix</t>
  </si>
  <si>
    <t>03662569139521</t>
  </si>
  <si>
    <t>V50 SOFTBOY, Val &amp; Co ( Plastique, Optique, Homme, taille : 48/22, code coloris : 580, coloris : BLEU TURQUOISE, long : 140) - Facing fix</t>
  </si>
  <si>
    <t>03662569151097</t>
  </si>
  <si>
    <t>Lun. Solaire</t>
  </si>
  <si>
    <t>CEBE 1747, Cébé ( Plastique, Solaire, Enfant, taille : 0/0, code coloris : D8, coloris : ECAILLE) - Facing fix</t>
  </si>
  <si>
    <t>03/07/2015</t>
  </si>
  <si>
    <t>INNOV ONE B275, +2.75 , BLEU , Centrostyle (prémontées) - Facing fix</t>
  </si>
  <si>
    <t>31/03/2022</t>
  </si>
  <si>
    <t>INNOV ONE N175, +1.75 , NOIR , Centrostyle (prémontées) - Facing fix</t>
  </si>
  <si>
    <t>INNOV ONE R1, ROUGE , +1.00 , Centrostyle (prémontées)</t>
  </si>
  <si>
    <t>05/07/2023</t>
  </si>
  <si>
    <t>INNOV ONE R275, +2.75 , ROUGE , Centrostyle (prémontées) - Facing fix</t>
  </si>
  <si>
    <t>CLASSIC, MEDIUM , GUN METAL +2.50 , Centrostyle (prémontées)</t>
  </si>
  <si>
    <t>CLIP POLA ACETATE, 67X54 , JAUNE , Centrostyle (Clips) - Facing fix</t>
  </si>
  <si>
    <t>02/11/2024</t>
  </si>
  <si>
    <t>INNOV ONE B1, BLEU , +1.00 , Centrostyle (prémontées)</t>
  </si>
  <si>
    <t>INNOV ONE R2, +2.00 , ROUGE , Centrostyle (prémontées)</t>
  </si>
  <si>
    <t>23/06/2020</t>
  </si>
  <si>
    <t>INNOV ONE R175, +1.75 , ROUGE , Centrostyle (prémontées) - Facing fix</t>
  </si>
  <si>
    <t>INNOV ONE R35, +3.50 , ROUGE , Centrostyle (prémontées)</t>
  </si>
  <si>
    <t>19/04/2023</t>
  </si>
  <si>
    <t>INNOV ONE B25, 2.50 , BLEU , Centrostyle (prémontées)</t>
  </si>
  <si>
    <t>CLIC, LUNETTES CLIC , 08/11IT NOIR , Clic (prémontées)</t>
  </si>
  <si>
    <t>EASY LINE, CENTRO STYLE , +1.50 RED , Centrostyle (prémontées)</t>
  </si>
  <si>
    <t>LUNETTES NOIRES +2.50D, 53/16 , Centrostyle (prémontées) - Facing fix</t>
  </si>
  <si>
    <t>LUNETTES DE MAQUILLAGE, METAL ROSE , +3.00 , Centrostyle (prémontées)</t>
  </si>
  <si>
    <t>22/04/2016</t>
  </si>
  <si>
    <t>INNOV RAINBOW, CENTRO STYLE , +2.00 VIOLET ROSE , Centrostyle (prémontées)</t>
  </si>
  <si>
    <t>LOUPE DE FRESNEL, 215X275MM , X2 , Centrostyle (Loupes)</t>
  </si>
  <si>
    <t>LENTILLES REPOSITIONNABLES +2.00D, +2.00 , Centrostyle (Accessoires)</t>
  </si>
  <si>
    <t>20/09/2020</t>
  </si>
  <si>
    <t>F0079135, Centrostyle ( Plastique, Optique, Enfant, taille : 48/17, code coloris : 135, coloris : VIOLET, long : 135) - Facing fix</t>
  </si>
  <si>
    <t>04/02/2021</t>
  </si>
  <si>
    <t>F0288, Centrostyle ( Plastique, Optique, Mixte, taille : 50/20, code coloris : 010, coloris : ECAILLE CLAIR, long : 140) - Facing fix</t>
  </si>
  <si>
    <t>01/02/2021</t>
  </si>
  <si>
    <t>F007653001, Centrostyle ( Plastique, Optique, Femme, taille : 53/15, code coloris : NOIR/VIOLET, coloris : NOIR, long : 140) - Facing fix</t>
  </si>
  <si>
    <t>03/12/2018</t>
  </si>
  <si>
    <t>15199, Centrostyle ( Plastique, Solaire, Homme, taille : 63-19, code coloris : FC3, coloris : bleu, long : 130) - Facing fix</t>
  </si>
  <si>
    <t>03/07/2023</t>
  </si>
  <si>
    <t>15190, Centrostyle ( Plastique, Solaire, Homme, taille : 63/19, coloris : noir, long : 130) - Facing fix</t>
  </si>
  <si>
    <t>28/06/2024</t>
  </si>
  <si>
    <t>S008453002001, Centrostyle ( Plastique, Solaire, Homme, taille : 53/19, coloris : NOIR MAT, long : 135) - Facing fix</t>
  </si>
  <si>
    <t>S008453169003, Centrostyle ( Plastique, Solaire, Homme, taille : 53/19, coloris : ECAILLE MAT, long : 135) - Facing fix</t>
  </si>
  <si>
    <t>S009254124001, Centrostyle ( Plastique, Solaire, Homme, taille : 54/17, coloris : BLEU BRILLANT, long : 135) - Facing fix</t>
  </si>
  <si>
    <t>CLIP127, 60MM RECT , GRIS POLA , Centrostyle (Clips) - Facing fix</t>
  </si>
  <si>
    <t>CLIP0060, 56MM PANTOS , BRUN POLA , Centrostyle (Clips) - Facing fix</t>
  </si>
  <si>
    <t>CLIP0275, 55MM AVIATOR , BRUN POLA , Centrostyle (Clips) - Facing fix</t>
  </si>
  <si>
    <t>CLIP0097, 54MM ROND , BRUN POLA , Centrostyle (Clips) - Facing fix</t>
  </si>
  <si>
    <t>PILES AUDITIVES N°13, PLAQUETTE DE 6 , Renata (Piles 5.5%)</t>
  </si>
  <si>
    <t>26/06/2024</t>
  </si>
  <si>
    <t>ADI 004, Adibou ( Métal, Optique, Enfant, taille : 42/18, code coloris : 096, coloris : BLEU/JAUNE) - Facing fix</t>
  </si>
  <si>
    <t>07/07/2015</t>
  </si>
  <si>
    <t>ADI 016, Adibou ( Métal, Optique, Enfant, taille : 45/17, code coloris : 575, coloris : FUSHIA/JAUNE) - Facing fix</t>
  </si>
  <si>
    <t>ALT 17106, Alternance ( Combiné, Optique, Femme, taille : 54/16, code coloris : 110, coloris : GRIS, long : 140) - Facing fix</t>
  </si>
  <si>
    <t>13/08/2020</t>
  </si>
  <si>
    <t>ALT18121, Alternance ( Plastique, Optique, Enfant, taille : 45/18, code coloris : 810, coloris : ROSE CRISTAL, long : 130) - Facing fix</t>
  </si>
  <si>
    <t>ALT19111, Alternance ( Plastique, Optique, Enfant, taille : 44/16, code coloris : 532, coloris : BLEU FONCE, long : 125) - Facing fix</t>
  </si>
  <si>
    <t>29/04/2021</t>
  </si>
  <si>
    <t>ALT16108, Alternance ( Plastique, Optique, Enfant, taille : 45/16, code coloris : 401, coloris : NOIR MAT, long : 130) - Facing fix</t>
  </si>
  <si>
    <t>ALT 15114, Alternance ( Métal, Optique, Femme, taille : 52/17, code coloris : 825, coloris : ROSE FUCHSIA, long : 135) - Facing fix</t>
  </si>
  <si>
    <t>28/06/2021</t>
  </si>
  <si>
    <t>ALT20101, Alternance ( Plastique, Optique, Enfant, taille : 42/16, code coloris : 514, coloris : BLEU TEXTURE, long : 120) - Facing fix</t>
  </si>
  <si>
    <t>ALT20103, Alternance ( Plastique, Optique, Enfant, taille : 44/15, code coloris : 800, coloris : ROSE PALE CRISTAL, long : 125) - Facing fix</t>
  </si>
  <si>
    <t>30/10/2024</t>
  </si>
  <si>
    <t>ALT24107, Alternance ( Plastique, Optique, Enfant, taille : 43/15, code coloris : 710, coloris : ROSE CRISTAL, long : 120) - Facing fix</t>
  </si>
  <si>
    <t>ALT24115, Alternance ( Plastique, Optique, Femme, taille : 49/17, code coloris : 720, coloris : ROUILLE CRISTAL, long : 140) - Facing fix</t>
  </si>
  <si>
    <t>ALT 15114, Alternance ( Métal, Optique, Femme, taille : 52/17, code coloris : 315, coloris : BRUN FONCE, long : 135) - Facing fix</t>
  </si>
  <si>
    <t>ALT14126, Alternance ( Plastique, Optique, Enfant, taille : 4617, code coloris : 003 NOIR/ROUGE LOT D, coloris : 003 NOIR/ROUGE LOT D) - Facing fix</t>
  </si>
  <si>
    <t>21/04/2022</t>
  </si>
  <si>
    <t>ALT14123, Alternance ( Plastique, Optique, Mixte, taille : 4914, code coloris : 003 NOIR LOT DE 1, coloris : 003 NOIR LOT DE 1) - Facing fix</t>
  </si>
  <si>
    <t>ALT14122, Alternance ( Combiné, Optique, Mixte, taille : 4917, code coloris : 005 GUN/ORANGE LOT D, coloris : 005 GUN/ORANGE LOT D) - Facing fix</t>
  </si>
  <si>
    <t>ALT14122, Alternance ( Combiné, Optique, Mixte, taille : 49/17, code coloris : 003, coloris : NOIR/BLANC) - Facing fix</t>
  </si>
  <si>
    <t>06/07/2015</t>
  </si>
  <si>
    <t>ALT 14114, Alternance ( Plastique, Optique, Enfant, taille : 47/18, code coloris : 135, coloris : BLEU) - Facing fix</t>
  </si>
  <si>
    <t>10/04/2018</t>
  </si>
  <si>
    <t>ALT14109, Alternance ( Plastique, Optique, Enfant, taille : 4914, code coloris : 029 ECAILLE LOT DE 1, coloris : 029 ECAILLE LOT DE 1) - Facing fix</t>
  </si>
  <si>
    <t>ALT14109, Alternance ( Plastique, Optique, Enfant, taille : 4914, code coloris : 003 NOIR LOT DE 1, coloris : 003 NOIR LOT DE 1) - Facing fix</t>
  </si>
  <si>
    <t>ALT14106, Alternance ( Métal, Optique, Enfant, taille : 4817, code coloris : 031 GRIS LOT DE 1, coloris : 031 GRIS LOT DE 1) - Facing fix</t>
  </si>
  <si>
    <t>ALT14101, Alternance ( Métal, Optique, Enfant, taille : 4517, code coloris : 017 ROSE LOT DE 1, coloris : 017 ROSE LOT DE 1) - Facing fix</t>
  </si>
  <si>
    <t>ALT14101, Alternance ( Métal, Optique, Enfant, taille : 4517, code coloris : 015 VIOLET CLAIR LOT, coloris : 015 VIOLET CLAIR LOT) - Facing fix</t>
  </si>
  <si>
    <t>ALT 13209, Alternance ( Combiné, Optique, Femme, taille : 50/17, code coloris : 003, coloris : NOIR/BLEU) - Facing fix</t>
  </si>
  <si>
    <t>ALT 072, Alternance ( Métal, Optique, Enfant, taille : 45/16, code coloris : 001, coloris : BLEU) - Facing fix</t>
  </si>
  <si>
    <t>ALT 020, Alternance ( Métal, Optique, Enfant, taille : 43/18, code coloris : 003, coloris : BLEU) - Facing fix</t>
  </si>
  <si>
    <t>ALT 011, Alternance ( Métal, Optique, Enfant, taille : 44/17, code coloris : 002, coloris : BLEU) - Facing fix</t>
  </si>
  <si>
    <t>SOL 1005, Alternance ( Plastique, Optique, Femme, taille : 51/18, code coloris : 002, coloris : BRUN) - Facing fix</t>
  </si>
  <si>
    <t>SOL 1034, Alternance ( Métal, Optique, Enfant, taille : 4716, code coloris : LOT DE 1  002  DORE, coloris : LOT DE 1  002  DORE) - Facing fix</t>
  </si>
  <si>
    <t>BOTY, Alternance ( Plastique, Optique, Enfant, taille : 4417, code coloris : Y3046 JAUNE CRISTAL, coloris : Y3046 JAUNE CRISTAL) - Facing fix</t>
  </si>
  <si>
    <t>03/05/2019</t>
  </si>
  <si>
    <t>TRISTAN, Alternance ( Métal, Optique, Enfant, taille : 4515, code coloris : 007 BLEU JEAN, coloris : 007 BLEU JEAN) - Facing fix</t>
  </si>
  <si>
    <t>TRISTAN, Alternance ( Métal, Optique, Enfant, taille : 4515, code coloris : 008 VERT, coloris : 008 VERT) - Facing fix</t>
  </si>
  <si>
    <t>ALT 16114, Alternance ( Plastique, Optique, Enfant, taille : 42/15, code coloris : 512, coloris : BLEU, long : 115) - Facing fix</t>
  </si>
  <si>
    <t>ALT 17101, Alternance ( Plastique, Optique, Enfant, taille : 45/16, code coloris : 510, coloris : BLEU) - Facing fix</t>
  </si>
  <si>
    <t>ALT 17101, Alternance ( Plastique, Optique, Enfant, taille : 45/16, code coloris : 910, coloris : MAUVE) - Facing fix</t>
  </si>
  <si>
    <t>30/06/2023</t>
  </si>
  <si>
    <t>ALT16109, Alternance ( Métal, Optique, Femme, taille : 53/17, code coloris : 735, coloris : ROUGE SATIN, long : 138) - Facing fix</t>
  </si>
  <si>
    <t>ALT 19201, Alternance ( Plastique, Solaire, Homme, taille : 52/20, code coloris : 110, coloris : TRANSLUCIDE GRIS, long : 145) - Facing fix</t>
  </si>
  <si>
    <t>06/02/2020</t>
  </si>
  <si>
    <t>SOL 1034, Alternance ( Métal, Solaire, Enfant, taille : 47/16, code coloris : 003, coloris : NOIR) - Facing fix</t>
  </si>
  <si>
    <t>01/01/2018</t>
  </si>
  <si>
    <t>SOL 1034, Alternance ( Métal, Solaire, Enfant, taille : 47/16, code coloris : 001, coloris : GUN) - Facing fix</t>
  </si>
  <si>
    <t>04/07/2019</t>
  </si>
  <si>
    <t>ALT 13424, Alternance ( Plastique, Solaire, Enfant, taille : 45/17, code coloris : 010, coloris : BLEU) - Facing fix</t>
  </si>
  <si>
    <t>07/01/2017</t>
  </si>
  <si>
    <t>ALT 13424, Alternance ( Plastique, Solaire, Enfant, taille : 45/17, code coloris : 026, coloris : MARRON) - Facing fix</t>
  </si>
  <si>
    <t>ALT 13425, Alternance ( Plastique, Solaire, Enfant, taille : 46/19, code coloris : 010, coloris : BLEU) - Facing fix</t>
  </si>
  <si>
    <t>ALT 17212, Alternance ( Plastique, Solaire, Enfant, taille : 47/17, code coloris : 822, coloris : ROSE/FUSCHIA) - Facing fix</t>
  </si>
  <si>
    <t>25/08/2018</t>
  </si>
  <si>
    <t>ALT 19202, Alternance ( Métal, Solaire, Homme, taille : 58/14, code coloris : 212, coloris : OR BRILLANT, long : 145) - Facing fix</t>
  </si>
  <si>
    <t>14/02/2020</t>
  </si>
  <si>
    <t>alt25208, Alternance ( Plastique, Solaire, Mixte, taille : 52/19, code coloris : 402, coloris : noir, long : 145) - Facing fix</t>
  </si>
  <si>
    <t>23/04/2025</t>
  </si>
  <si>
    <t>AS 77, Astérix ( Métal, Optique, Enfant, taille : 3820, code coloris : C1 BORD/BLEU/JAUNE, coloris : C1 BORD/BLEU/JAUNE) - Facing fix</t>
  </si>
  <si>
    <t>AS 91, Astérix ( Métal, Optique, Enfant, taille : 4020, code coloris : C2 GRIS MAT/BORDEAUX, coloris : C2 GRIS MAT/BORDEAUX) - Facing fix</t>
  </si>
  <si>
    <t>AS 101, Astérix ( Métal, Optique, Enfant, taille : 40/20, code coloris : C2, coloris : GUN) - Facing fix</t>
  </si>
  <si>
    <t>AS 91, Astérix ( Métal, Optique, Enfant, taille : 4220, code coloris : C1 BLEU/OR, coloris : C1 BLEU/OR) - Facing fix</t>
  </si>
  <si>
    <t>AS 96, Astérix ( Métal, Optique, Enfant, taille : 4019, code coloris : C2 BRUN, coloris : C2 BRUN)</t>
  </si>
  <si>
    <t>CAYENNE, Autre Marque ( Métal, Optique, Mixte, taille : 5018, code coloris : T.539 VERT, coloris : T.539 VERT) - Facing fix</t>
  </si>
  <si>
    <t>CANNELLE, Autre Marque ( Combiné, Optique, Enfant, taille : 4119, code coloris : 336 MARRON, coloris : 336 MARRON) - Facing fix</t>
  </si>
  <si>
    <t>CAMOMILLE, Autre Marque ( Métal, Optique, Mixte, taille : 5218, code coloris : 405 ROSE THE, coloris : 405 ROSE THE) - Facing fix</t>
  </si>
  <si>
    <t>LEA, Autre Marque ( Métal, Optique, Enfant, taille : 4717, code coloris : 001 CHOCOLAT, coloris : 001 CHOCOLAT) - Facing fix</t>
  </si>
  <si>
    <t>LEA, Autre Marque ( Métal, Optique, Enfant, taille : 4717, code coloris : 003 FUSHIA/ROSE, coloris : 003 FUSHIA/ROSE) - Facing fix</t>
  </si>
  <si>
    <t>PASCAL, Autre Marque ( Métal, Optique, Enfant, taille : 4418, code coloris : 357 VIOLET, coloris : 357 VIOLET) - Facing fix</t>
  </si>
  <si>
    <t>JIJI, Autre Marque ( Métal, Optique, Enfant, taille : 4716, code coloris : 002 FUSHIA/GRIS FONC, coloris : 002 FUSHIA/GRIS FONC) - Facing fix</t>
  </si>
  <si>
    <t>JUN1203, Autre Marque ( Plastique, Optique, Enfant, taille : 4417, code coloris : 003  ECAILLE/ROSE, coloris : 003  ECAILLE/ROSE) - Facing fix</t>
  </si>
  <si>
    <t>IVAN, Autre Marque ( Combiné, Optique, Enfant, taille : 4418, code coloris : 357 BLEU, coloris : 357 BLEU) - Facing fix</t>
  </si>
  <si>
    <t>IVAN, Autre Marque ( Combiné, Optique, Enfant, taille : 4217, code coloris : 355 ORANGE, coloris : 355 ORANGE) - Facing fix</t>
  </si>
  <si>
    <t>29/06/2025</t>
  </si>
  <si>
    <t>BOBINO, Autre Marque ( Métal, Optique, Mixte, taille : 4620, code coloris : 006 ANTIQUE BLEU, coloris : 006 ANTIQUE BLEU)</t>
  </si>
  <si>
    <t>IVAN, Autre Marque ( Combiné, Optique, Enfant, taille : 4217, code coloris : 068 ROUGE, coloris : 068 ROUGE) - Facing fix</t>
  </si>
  <si>
    <t>01/01/2015</t>
  </si>
  <si>
    <t>NAHIA, Autre Marque ( Métal, Optique, Enfant, taille : 4516, code coloris : 002  GRIS ROSE, coloris : 002  GRIS ROSE) - Facing fix</t>
  </si>
  <si>
    <t>DENIS, Autre Marque ( Métal, Optique, Enfant, taille : 4418, code coloris : 461 BRUN/CUIVRE, coloris : 461 BRUN/CUIVRE) - Facing fix</t>
  </si>
  <si>
    <t>NOEMIE, Autre Marque ( Métal, Optique, Enfant, taille : 4717, code coloris : 003 PRUNE/VIOLINE, coloris : 003 PRUNE/VIOLINE) - Facing fix</t>
  </si>
  <si>
    <t>01/10/2014</t>
  </si>
  <si>
    <t>BASILE, Autre Marque ( Plastique, Optique, Enfant, taille : 4317, code coloris : 016 ECAILLE/MIEL, coloris : 016 ECAILLE/MIEL)</t>
  </si>
  <si>
    <t>BARTH, Autre Marque ( Métal, Optique, Enfant, taille : 4517, code coloris : 349 MARRON GLACE, coloris : 349 MARRON GLACE) - Facing fix</t>
  </si>
  <si>
    <t>BABY KRYS 2, Autre Marque ( Plastique, Optique, Enfant, taille : 4014, code coloris : BR93 BLEU, coloris : BR93 BLEU) - Facing fix</t>
  </si>
  <si>
    <t>BABY KRYS 1, Autre Marque ( Plastique, Optique, Enfant, taille : 3814, code coloris : BR85 ROSE, coloris : BR85 ROSE) - Facing fix</t>
  </si>
  <si>
    <t>ELOANE, Autre Marque ( Combiné, Optique, Enfant, taille : 4718, code coloris : 003 ROSE LAQUE, coloris : 003 ROSE LAQUE) - Facing fix</t>
  </si>
  <si>
    <t>PASCAL, Autre Marque ( Métal, Optique, Enfant, taille : 4218, code coloris : 070 MARRON, coloris : 070 MARRON) - Facing fix</t>
  </si>
  <si>
    <t>PASCAL, Autre Marque ( Métal, Optique, Enfant, taille : 4418, code coloris : 313 VERT, coloris : 313 VERT) - Facing fix</t>
  </si>
  <si>
    <t>JUDITH, Autre Marque ( Métal, Optique, Enfant, taille : 4218, code coloris : 071 MARRON, coloris : 071 MARRON) - Facing fix</t>
  </si>
  <si>
    <t>PAUKI, Autre Marque ( Métal, Optique, Enfant, taille : 4219, code coloris : 461 MARRON/CUIVRE, coloris : 461 MARRON/CUIVRE) - Facing fix</t>
  </si>
  <si>
    <t>ALBAIN, Autre Marque ( Métal, Optique, Enfant, taille : 4319, code coloris : 074 BLEU, coloris : 074 BLEU) - Facing fix</t>
  </si>
  <si>
    <t>GATIEN, Autre Marque ( Métal, Optique, Enfant, taille : 4517, code coloris : 094 CHOCOLAT, coloris : 094 CHOCOLAT) - Facing fix</t>
  </si>
  <si>
    <t>FC 025, Autre Marque ( Métal, Optique, Femme, taille : 5316, code coloris : 001 BRUN/CURRY, coloris : 001 BRUN/CURRY) - Facing fix</t>
  </si>
  <si>
    <t>THEO, Autre Marque ( Combiné, Optique, Enfant, taille : 4318, code coloris : 336 MARRON, coloris : 336 MARRON) - Facing fix</t>
  </si>
  <si>
    <t>VANILLE, Autre Marque ( Métal, Optique, Enfant, taille : 4217, code coloris : 046 VERT DEUX TONS, coloris : 046 VERT DEUX TONS) - Facing fix</t>
  </si>
  <si>
    <t>VIOLETTE, Autre Marque ( Métal, Optique, Mixte, taille : 4322, code coloris : T.532 BLEU, coloris : T.532 BLEU) - Facing fix</t>
  </si>
  <si>
    <t>BAA0801, Baïa ( Métal, Optique, Femme, taille : 53/16, code coloris : 405, coloris : NOIR/BLEU, long : 135) - Facing fix</t>
  </si>
  <si>
    <t>05/11/2020</t>
  </si>
  <si>
    <t>BAA1603, Baïa ( Métal, Optique, Femme, taille : 52/18, code coloris : 741, coloris : BORDEAUX MAT) - Facing fix</t>
  </si>
  <si>
    <t>06/01/2017</t>
  </si>
  <si>
    <t>CTZ1901, Citizen ( Métal, Optique, Mixte, taille : 49/19, code coloris : 151, coloris : GUN, long : 140) - Facing fix</t>
  </si>
  <si>
    <t>05/03/2022</t>
  </si>
  <si>
    <t>SUHALI, Citizen ( Métal, Optique, Femme, taille : 5117, code coloris : 003 BRUN/IVOIRE, coloris : 003 BRUN/IVOIRE) - Facing fix</t>
  </si>
  <si>
    <t>ORUS MULTIFONCTION, 60ML ,  , Codir (Produits lentilles)</t>
  </si>
  <si>
    <t>YX029, Codir ( Plastique, Solaire, Mixte, taille : NAN, code coloris : T002, coloris : BRUN) - Facing fix</t>
  </si>
  <si>
    <t>13/09/2016</t>
  </si>
  <si>
    <t>CC 0123, Cour Carré ( Combiné, Optique, Femme, taille : 53/18, code coloris : C04A, coloris : ARGENT/VIOLET) - Facing fix</t>
  </si>
  <si>
    <t>CC 0101, Cour Carré ( Combiné, Solaire, Femme, taille : 52/19, code coloris : C03A, coloris : BROWN) - Facing fix</t>
  </si>
  <si>
    <t>508, ECO ( Métal, Optique, Enfant, taille : 4317, code coloris : MBLUE     BLEU, coloris : MBLUE     BLEU) - Facing fix</t>
  </si>
  <si>
    <t>ECO 1113, ECO ( Métal, Optique, Femme, taille : 5215, code coloris : MBWN   MARRON, coloris : MBWN   MARRON) - Facing fix</t>
  </si>
  <si>
    <t>03/09/2016</t>
  </si>
  <si>
    <t>513, ECO ( Métal, Optique, Enfant, taille : 4119, code coloris : MNVY    BLEU, coloris : MNVY    BLEU) - Facing fix</t>
  </si>
  <si>
    <t>512, ECO ( Métal, Optique, Enfant, taille : 4816, code coloris : MDPUR   VIOLET, coloris : MDPUR   VIOLET) - Facing fix</t>
  </si>
  <si>
    <t>PEACH, ECO ( Plastique, Optique, Enfant, taille : 4816, code coloris : BLK   NOIR, coloris : BLK   NOIR) - Facing fix</t>
  </si>
  <si>
    <t>508, ECO ( Métal, Optique, Enfant, taille : 4317, code coloris : MBWN   MARRON, coloris : MBWN   MARRON) - Facing fix</t>
  </si>
  <si>
    <t>EK 002, Ekar ( Plastique, Optique, Femme, taille : 50/18, code coloris : 3762, coloris : BLEU) - Facing fix</t>
  </si>
  <si>
    <t>EK 001, Ekar ( Plastique, Optique, Homme, taille : 4721, code coloris : 0012 VERT/CRISTAL, coloris : 0012 VERT/CRISTAL) - Facing fix</t>
  </si>
  <si>
    <t>01/09/2015</t>
  </si>
  <si>
    <t>LOUPE ECO 2X DIAM 90X50MM, 2X , 90X50MM , Eschenbach (Loupes) - Facing fix</t>
  </si>
  <si>
    <t>LOUPE DE POCHE MOBILENT, 7X 28,0 dpt  , Eschenbach (Loupes) - Facing fix</t>
  </si>
  <si>
    <t>07/01/2019</t>
  </si>
  <si>
    <t>GOV1901, Goview (prémontées) - Facing fix</t>
  </si>
  <si>
    <t>GOV1801, Goview (prémontées) - Facing fix</t>
  </si>
  <si>
    <t>BREHAT, Invisible ( Métal, Optique, Femme, taille : 5219, code coloris : 002 ORANGE, coloris : 002 ORANGE) - Facing fix</t>
  </si>
  <si>
    <t>CRISTAL, Invisible ( Combiné, Optique, Mixte, taille : 5319, code coloris : 602 BR/BOR FORME 8E, coloris : 602 BR/BOR FORME 8E) - Facing fix</t>
  </si>
  <si>
    <t>BILL, Junior ( Métal, Optique, Enfant, taille : 4618, code coloris : 097 ROUGE/ORANGE, coloris : 097 ROUGE/ORANGE) - Facing fix</t>
  </si>
  <si>
    <t>CAROLINE, Junior ( Métal, Optique, Enfant, taille : 4316, code coloris : 596 JAUNE ORANGE, coloris : 596 JAUNE ORANGE) - Facing fix</t>
  </si>
  <si>
    <t>ANAELLE, Junior ( Métal, Optique, Enfant, taille : 4517, code coloris : 584 VIOLET BLEU, coloris : 584 VIOLET BLEU) - Facing fix</t>
  </si>
  <si>
    <t>MAITENA, Junior ( Métal, Optique, Enfant, taille : 45/16, code coloris : 003, coloris : NOIR/TURQUOISE) - Facing fix</t>
  </si>
  <si>
    <t>CYNTHIA, Junior ( Métal, Optique, Enfant, taille : 4517, code coloris : 435 VIOLET ROUGE, coloris : 435 VIOLET ROUGE) - Facing fix</t>
  </si>
  <si>
    <t>DAMIEN, Junior ( Métal, Optique, Enfant, taille : 4817, code coloris : 003 BLEU/BLEU CLAIR, coloris : 003 BLEU/BLEU CLAIR) - Facing fix</t>
  </si>
  <si>
    <t>JARVIS, Junior ( Métal, Optique, Enfant, taille : 4718, code coloris : 514 MARRON/VERT, coloris : 514 MARRON/VERT) - Facing fix</t>
  </si>
  <si>
    <t>JIMMY, K Junior ( Combiné, Optique, Enfant, taille : 43/16, code coloris : 001, coloris : BLEU) - Facing fix</t>
  </si>
  <si>
    <t>20/06/2017</t>
  </si>
  <si>
    <t>LC42, Lulu Castagnette ( Métal, Optique, Enfant, taille : 4717, code coloris : C1 VIOLET, coloris : C1 VIOLET) - Facing fix</t>
  </si>
  <si>
    <t>OPTINETT, Optinett (Produit d'entretien) - Facing fix</t>
  </si>
  <si>
    <t>13/03/2020</t>
  </si>
  <si>
    <t>6618, People &amp; Co ( Métal, Optique, Mixte, taille : 5217, code coloris : 002   GUN, coloris : 002   GUN) - Facing fix</t>
  </si>
  <si>
    <t>POS2106, Pol&amp;Sun ( Métal, Solaire, Femme, taille : 53/18, code coloris : 402, coloris : NOIR BRILLANT, long : 145) - Facing fix</t>
  </si>
  <si>
    <t>QO 2511, Quiksilver ( Combiné, Optique, Enfant, taille : 4816, code coloris : 404 BLEU/ORANGE, coloris : 404 BLEU/ORANGE) - Facing fix</t>
  </si>
  <si>
    <t>PILES AUDITIVES 13, XTRA ADVANCED ACT 13 0% MERC , Plaquettes x 6  , Rayovac (Piles 5.5%) - Facing fix</t>
  </si>
  <si>
    <t>19/07/2024</t>
  </si>
  <si>
    <t>PILES AUDITIVES 10%, XTRA ADVANCED ACT 10 0% MERC , Plaquettes x 6  , Rayovac (Piles 5.5%) - Facing fix</t>
  </si>
  <si>
    <t>05/01/2021</t>
  </si>
  <si>
    <t>PILES AUDITIVES 675, XTRA ADVANCED ACT 675 0% MERC , Plaquettes x 6  , Rayovac (Piles 5.5%) - Facing fix</t>
  </si>
  <si>
    <t>SNK 09227, SNK ( Plastique, Solaire, Homme, taille : 67/14, code coloris : T.001, coloris : NOIR) - Facing fix</t>
  </si>
  <si>
    <t>SNK 09229, SNK ( Plastique, Solaire, Femme, taille : 67/14, code coloris : T.002, coloris : MARRON) - Facing fix</t>
  </si>
  <si>
    <t>15/06/2017</t>
  </si>
  <si>
    <t>SNK 09104, SNK ( Plastique, Solaire, Mixte, taille : 78/14, code coloris : T.001, coloris : NOIR) - Facing fix</t>
  </si>
  <si>
    <t>SNK 09226, SNK ( Plastique, Solaire, Femme, taille : 63/17, code coloris : T.001, coloris : NOIR/BEIGE) - Facing fix</t>
  </si>
  <si>
    <t>SNK 09104, SNK ( Plastique, Solaire, Mixte, taille : 78/14, code coloris : T.002, coloris : GUN) - Facing fix</t>
  </si>
  <si>
    <t>ELOISE, Solaire ( Plastique, Solaire, Femme, taille : 5117, code coloris : 004 NOIR ROUGE, coloris : 004 NOIR ROUGE) - Facing fix</t>
  </si>
  <si>
    <t>LOIC, Tit'Ours ( Plastique, Optique, Enfant, taille : 37/16, code coloris : 002, coloris : CRYSTAL/ORANGE) - Facing fix</t>
  </si>
  <si>
    <t>POL J041, Trioo ( Plastique, Optique, Enfant, taille : 4715, code coloris : C4     NOIR/ORANGE, coloris : C4     NOIR/ORANGE) - Facing fix</t>
  </si>
  <si>
    <t>POL J037, Trioo ( Métal, Optique, Mixte, taille : 48/17, code coloris : C4, coloris : BRUN) - Facing fix</t>
  </si>
  <si>
    <t>28/06/2025</t>
  </si>
  <si>
    <t>POL J039, Trioo ( Métal, Optique, Enfant, taille : 4817, code coloris : C4   CHOCOLAT, coloris : C4   CHOCOLAT) - Facing fix</t>
  </si>
  <si>
    <t>VV29, Vice &amp; Versa ( Métal, Optique, Femme, taille : 47/17, code coloris : C.470, coloris : MARRON) - Facing fix</t>
  </si>
  <si>
    <t>570, Imagine-Toi ( Métal, Optique, Enfant, taille : 4518, code coloris : C3, coloris : C3) - Facing fix</t>
  </si>
  <si>
    <t>877, Montmartre Lunettes ( Métal, Optique, Homme, taille : 5418, code coloris : C2, coloris : C2) - Facing fix</t>
  </si>
  <si>
    <t>8007, Montmartre Lunettes ( Combiné, Optique, Homme, taille : 5618, code coloris : C2, coloris : C2) - Facing fix</t>
  </si>
  <si>
    <t>SFI126, Fila ( Plastique, Solaire, Homme, taille : 99/9, code coloris : U28F, coloris : MATT BLACK, long : 135) - Facing fix</t>
  </si>
  <si>
    <t>00190605337288</t>
  </si>
  <si>
    <t>20/09/2021</t>
  </si>
  <si>
    <t>VPLA49, Police ( Métal, Optique, Homme, taille : 55/18, code coloris : 0301, coloris : SH.ROSE GOLD W/BLACK PARTS, long : 145) - Facing fix</t>
  </si>
  <si>
    <t>00190605242506</t>
  </si>
  <si>
    <t>28/09/2021</t>
  </si>
  <si>
    <t>VK079, Police ( Plastique, Optique, Mixte, taille : 48/18, code coloris : 0R43, coloris : FULL MATT GREY, long : 130) - Facing fix</t>
  </si>
  <si>
    <t>00190605197998</t>
  </si>
  <si>
    <t>VK073, Police ( Plastique, Optique, Mixte, taille : 51/16, code coloris : 01BU, coloris : RED+GREY, long : 135) - Facing fix</t>
  </si>
  <si>
    <t>00190605169131</t>
  </si>
  <si>
    <t>VPL953, Police ( Plastique, Optique, Homme, taille : 54/17, code coloris : 0700, coloris : SHINY BLACK, long : 145) - Facing fix</t>
  </si>
  <si>
    <t>25/10/2021</t>
  </si>
  <si>
    <t>VPLB53, Police ( Métal, Optique, Homme, taille : 53/17, code coloris : 0E70, coloris : SHINY PALLADIUM W/BLUE PARTS, long : 145) - Facing fix</t>
  </si>
  <si>
    <t>00190605268155</t>
  </si>
  <si>
    <t>VPLB54, Police ( Métal, Optique, Homme, taille : 57/18, code coloris : 0627, coloris : MATT GUN METAL, long : 150) - Facing fix</t>
  </si>
  <si>
    <t>00190605266717</t>
  </si>
  <si>
    <t>VPLB56, Police ( Plastique, Optique, Homme, taille : 54/16, code coloris : 06N4, coloris : BLUE TOP+BLUE, long : 140) - Facing fix</t>
  </si>
  <si>
    <t>00190605265185</t>
  </si>
  <si>
    <t>BRNO, ETNIA BARCELONA S.L. ( Métal, Optique, Homme, taille : 58/18, code coloris : GYBL, coloris : GRIS BLEU, long : 150) - Facing fix</t>
  </si>
  <si>
    <t>08435304369003</t>
  </si>
  <si>
    <t>03/06/2020</t>
  </si>
  <si>
    <t>5 BELLEV 500, ETNIA BARCELONA S.L. ( Plastique, Optique, Femme, taille : 50/19, coloris : RED HAVANA, long : 140) - Facing fix</t>
  </si>
  <si>
    <t>01/02/2020</t>
  </si>
  <si>
    <t>HARRISON, ETNIA BARCELONA S.L. ( Métal, Optique, Homme, taille : 52/19, code coloris : HVBL, coloris : HAVANA BLEU, long : 140) - Facing fix</t>
  </si>
  <si>
    <t>8435304356331</t>
  </si>
  <si>
    <t>17/02/2018</t>
  </si>
  <si>
    <t>4 VESOUL 530, ETNIA BARCELONA S.L. ( Métal, Optique, Femme, taille : 53/18, coloris : BLUE PINK GOLD, long : 140) - Facing fix</t>
  </si>
  <si>
    <t>4 KIENER 560, ETNIA BARCELONA S.L. ( Métal, Optique, Homme, taille : 56/17, coloris : GREEN ORANGE, long : 145) - Facing fix</t>
  </si>
  <si>
    <t>SEOUL, ETNIA BARCELONA S.L. ( Métal, Optique, Femme, taille : 49/20, code coloris : HVPK, coloris : HAVANA ROSE, long : 140) - Facing fix</t>
  </si>
  <si>
    <t>8435304347537</t>
  </si>
  <si>
    <t>01/07/2017</t>
  </si>
  <si>
    <t>XANADU 46, ETNIA BARCELONA S.L. ( Plastique, Optique, Enfant, taille : 46/16, code coloris : ORBR, coloris : ORANGE BRUN) - Facing fix</t>
  </si>
  <si>
    <t>WINTERFELL, ETNIA BARCELONA S.L. ( Plastique, Optique, Mixte, taille : 45/16, code coloris : FU, coloris : FUCSIA, long : 125) - Facing fix</t>
  </si>
  <si>
    <t>8435304321193</t>
  </si>
  <si>
    <t>27/05/2015</t>
  </si>
  <si>
    <t>ROSTOCK, ETNIA BARCELONA S.L. ( Métal, Optique, Homme, taille : 58/18, code coloris : BRRD, coloris : MARRON ROUGE, long : 150) - Facing fix</t>
  </si>
  <si>
    <t>8435304369386</t>
  </si>
  <si>
    <t>15/05/2018</t>
  </si>
  <si>
    <t>ROSTOCK, ETNIA BARCELONA S.L. ( Métal, Optique, Homme, taille : 56/17, code coloris : GYBL, coloris : GRIS BLEU, long : 145) - Facing fix</t>
  </si>
  <si>
    <t>08435304369393</t>
  </si>
  <si>
    <t>RIGA, ETNIA BARCELONA S.L. ( Métal, Optique, Femme, taille : 55/18, code coloris : BLGD, coloris : BLEU DORÉ, long : 140) - Facing fix</t>
  </si>
  <si>
    <t>8435304366507</t>
  </si>
  <si>
    <t>TIVOLI, ETNIA BARCELONA S.L. ( Plastique, Optique, Femme, taille : 52/18, code coloris : BKCH, coloris : NOIR CHESS, long : 140) - Facing fix</t>
  </si>
  <si>
    <t>8435304356843</t>
  </si>
  <si>
    <t>16/06/2023</t>
  </si>
  <si>
    <t>PROVIDENCE, ETNIA BARCELONA S.L. ( Plastique, Optique, Femme, taille : 55/15, code coloris : HVWH, coloris : HAVANA BLANC, long : 135) - Facing fix</t>
  </si>
  <si>
    <t>8435304344741</t>
  </si>
  <si>
    <t>PORTOFINO, ETNIA BARCELONA S.L. ( Plastique, Optique, Femme, taille : 54/15, code coloris : 2PKBZ, coloris : ROSE/BRONZE, long : 140) - Facing fix</t>
  </si>
  <si>
    <t>08435304383993</t>
  </si>
  <si>
    <t>PORTOFINO, ETNIA BARCELONA S.L. ( Doublé or laminé, Optique, Femme, taille : 54/15, code coloris : BKRD, coloris : NOIR ROUGE, long : 140) - Facing fix</t>
  </si>
  <si>
    <t>EMDEN, ETNIA BARCELONA S.L. ( Métal, Optique, Femme, taille : 53/18, code coloris : BLGD, coloris : BLEU DORÉ, long : 142) - Facing fix</t>
  </si>
  <si>
    <t>8435304369201</t>
  </si>
  <si>
    <t>DERBY, ETNIA BARCELONA S.L. ( Plastique, Optique, Femme, taille : 50/16, code coloris : BKWH, coloris : NOIR BLANC, long : 130) - Facing fix</t>
  </si>
  <si>
    <t>8435304342327</t>
  </si>
  <si>
    <t>29/05/2017</t>
  </si>
  <si>
    <t>CORK, ETNIA BARCELONA S.L. ( Plastique, Optique, Mixte, taille : 51/18, code coloris : BRRD, coloris : MARRON ROUGE, long : 140) - Facing fix</t>
  </si>
  <si>
    <t>8435304339037</t>
  </si>
  <si>
    <t>JASMIN, ETNIA BARCELONA S.L. ( Métal, Optique, Femme, taille : 52/18, code coloris : BRBL, coloris : MARRON BLEU, long : 140) - Facing fix</t>
  </si>
  <si>
    <t>08435304378104</t>
  </si>
  <si>
    <t>AKANE, ETNIA BARCELONA S.L. ( Plastique, Optique, Enfant, taille : 51/15, code coloris : RDPK, coloris : ROUGE ROSE, long : 130) - Facing fix</t>
  </si>
  <si>
    <t>8435304340422</t>
  </si>
  <si>
    <t>28/05/2019</t>
  </si>
  <si>
    <t>ARCADIA, ETNIA BARCELONA S.L. ( Plastique, Optique, Femme, taille : 46/16, code coloris : PU, coloris : MORADO, long : 125) - Facing fix</t>
  </si>
  <si>
    <t>8435304320691</t>
  </si>
  <si>
    <t>ARCADIA, ETNIA BARCELONA S.L. ( Plastique, Optique, Femme, taille : 46/16, code coloris : RD, coloris : ROJO, long : 125) - Facing fix</t>
  </si>
  <si>
    <t>8435304320707</t>
  </si>
  <si>
    <t>BEDROCK, ETNIA BARCELONA S.L. ( Plastique, Optique, Mixte, taille : 45/14, code coloris : TQ, coloris : TURQUESA, long : 125) - Facing fix</t>
  </si>
  <si>
    <t>8435304320882</t>
  </si>
  <si>
    <t>CHARTRES, ETNIA BARCELONA S.L. ( Métal, Optique, Homme, taille : 54/17, code coloris : BLBR, coloris : BLEU MARRON, long : 142) - Facing fix</t>
  </si>
  <si>
    <t>8435304355938</t>
  </si>
  <si>
    <t>GALWAY, ETNIA BARCELONA S.L. ( Plastique, Optique, Femme, taille : 52/17, code coloris : BKRD, coloris : NOIR ROUGE, long : 140) - Facing fix</t>
  </si>
  <si>
    <t>8435304342709</t>
  </si>
  <si>
    <t>LUTON, ETNIA BARCELONA S.L. ( Plastique, Optique, Mixte, taille : 52/14, code coloris : BRSK, coloris : BRUN-TURQUOISE) - Facing fix</t>
  </si>
  <si>
    <t>01/12/2018</t>
  </si>
  <si>
    <t>LILLIPUT, ETNIA BARCELONA S.L. ( Métal, Optique, Enfant, taille : 4417, code coloris : BRWH, coloris : BRWH) - Facing fix</t>
  </si>
  <si>
    <t>01/09/2018</t>
  </si>
  <si>
    <t>LIMA, ETNIA BARCELONA S.L. ( Plastique, Optique, Femme, taille : 53/15, code coloris : HVTQ, coloris : HAVANA TURQUOISE, long : 137) - Facing fix</t>
  </si>
  <si>
    <t>8435304336272</t>
  </si>
  <si>
    <t>BREMEN, ETNIA BARCELONA S.L. ( Métal, Optique, Homme, taille : 55/15, code coloris : HVRD, coloris : CORNE ROUGE) - Facing fix</t>
  </si>
  <si>
    <t>JABBA, NOIR/JAUNE 021 , +1.50 , Slastik (prémontées) - Facing fix</t>
  </si>
  <si>
    <t>05/02/2019</t>
  </si>
  <si>
    <t>JABBA, TRANSPARENT 007 , +2.50 , Slastik (prémontées) - Facing fix</t>
  </si>
  <si>
    <t>LEIA, ROUGE 011 , +3.00 , Slastik (prémontées) - Facing fix</t>
  </si>
  <si>
    <t>BODO, NOIR 001 , +3.00 , Slastik (prémontées) - Facing fix</t>
  </si>
  <si>
    <t>SOHO, JAUNE 014 , +3.00 , Slastik (prémontées) - Facing fix</t>
  </si>
  <si>
    <t>PM3014B, Petit Marcel ( Combiné, Optique, Enfant, taille : 4617, code coloris : C2 MARINE/BLANC, coloris : C2 MARINE/BLANC) - Facing fix</t>
  </si>
  <si>
    <t>814, M.Y.X ( Métal, Optique, Femme, taille : 4820, code coloris : 2, coloris : 2) - Facing fix</t>
  </si>
  <si>
    <t>RL 106, Rica Lewis ( Métal, Optique, Mixte, taille : 4918, code coloris : C3, coloris : C3) - Facing fix</t>
  </si>
  <si>
    <t>BRW1004, Bravewear ( Métal, Optique, Femme, taille : 50/20, code coloris : 09A, coloris : gold half gloss matted black, long : 140) - Facing fix</t>
  </si>
  <si>
    <t>05604447099112</t>
  </si>
  <si>
    <t>13/04/2022</t>
  </si>
  <si>
    <t>BRW6006, Bravewear ( Combiné, Optique, Femme, taille : 52/19, code coloris : P01, coloris : black grey pink havana black, long : 140) - Facing fix</t>
  </si>
  <si>
    <t>05604447099433</t>
  </si>
  <si>
    <t>BRW6021M, Bravewear ( Combiné, Optique, Homme, taille : 51/19, code coloris : H01, coloris : outside black inside transparent light grey, long : 148) - Facing fix</t>
  </si>
  <si>
    <t>05604447110206</t>
  </si>
  <si>
    <t>BRW1005, Bravewear ( Métal, Optique, Femme, taille : 51/19, code coloris : 09A, coloris : half gloss matted black half gloss matted pink, long : 140) - Facing fix</t>
  </si>
  <si>
    <t>05604447099143</t>
  </si>
  <si>
    <t>BRW1001, Bravewear ( Métal, Optique, Femme, taille : 55/16, code coloris : 07A, coloris : Champaign gold half gloss matted purple red, long : 140) - Facing fix</t>
  </si>
  <si>
    <t>05604447099037</t>
  </si>
  <si>
    <t>70036, AGNES'B ( Métal, Optique, Homme, taille : 49/19, code coloris : 0C02, coloris : GUN PARME GUN ECAILLE, long : 145) - Facing fix</t>
  </si>
  <si>
    <t>03/03/2020</t>
  </si>
  <si>
    <t>40029, AGNES'B ( Plastique, Optique, Femme, taille : 49/21, code coloris : E00C03, coloris : DEG CRYS PARME-NOIR M/NO, long : 145)</t>
  </si>
  <si>
    <t>4895181217424</t>
  </si>
  <si>
    <t>70013, AGNES'B ( Métal, Optique, Femme, taille : 51/20, code coloris : E00C04, coloris : OR MAT-NOIR, long : 145) - Facing fix</t>
  </si>
  <si>
    <t>4895181214805</t>
  </si>
  <si>
    <t>17/05/2018</t>
  </si>
  <si>
    <t>40017, AGNES'B ( Plastique, Optique, Femme, taille : 50/20, code coloris : E00C03, coloris : EC BLEU-BRUN-GUN/BLEU, long : 145)</t>
  </si>
  <si>
    <t>4895181215024</t>
  </si>
  <si>
    <t>40009, AGNES'B ( Plastique, Optique, Femme, taille : 49/20, code coloris : E00C04, coloris : MARBRE VIOLET-BRUN, long : 145) - Facing fix</t>
  </si>
  <si>
    <t>4895181214690</t>
  </si>
  <si>
    <t>70030, AGNES'B ( Métal, Optique, Femme, taille : 50/20, code coloris : E00C01, coloris : NOIR MAT-GUN/GUN, long : 145)</t>
  </si>
  <si>
    <t>4895181217264</t>
  </si>
  <si>
    <t>70023, AGNES'B ( Titane, Optique, Femme, taille : 51/19, code coloris : E00C01, coloris : NOIR MAT-OR, long : 145) - Facing fix</t>
  </si>
  <si>
    <t>04895181216519</t>
  </si>
  <si>
    <t>22/10/2021</t>
  </si>
  <si>
    <t>AB70035, AGNES'B ( Métal, Optique, Homme, taille : 49/21, code coloris : 0C03, coloris : NOIR IVOIRE, long : 145) - Facing fix</t>
  </si>
  <si>
    <t>24/09/2020</t>
  </si>
  <si>
    <t>5767, Autre Marque ( Métal, Optique, Femme, taille : 4221, code coloris : PE 40, coloris : PE 40) - Facing fix</t>
  </si>
  <si>
    <t>C2010, Chipie ( Métal, Optique, Enfant, taille : 4218, code coloris : L679, coloris : L679) - Facing fix</t>
  </si>
  <si>
    <t>I1001, IKKS ( Plastique, Optique, Enfant, taille : 46/16, code coloris : 007005, coloris : MARBRE ROUGE-ROUGE/CERIS, long : 130) - Facing fix</t>
  </si>
  <si>
    <t>3661364112319</t>
  </si>
  <si>
    <t>27/02/2016</t>
  </si>
  <si>
    <t>I1003, IKKS ( Plastique, Optique, Enfant, taille : 45/16, code coloris : 007011, coloris : BLEU F./BLEU CAMOUFLAGE, long : 130) - Facing fix</t>
  </si>
  <si>
    <t>3661364112425</t>
  </si>
  <si>
    <t>01/01/2017</t>
  </si>
  <si>
    <t>I1007, IKKS ( Plastique, Optique, Enfant, taille : 47/18, code coloris : 007004, coloris : FRAISE, long : 130) - Facing fix</t>
  </si>
  <si>
    <t>3661364116416</t>
  </si>
  <si>
    <t>I1013, IKKS ( Plastique, Optique, Enfant, taille : 46/16, code coloris : 007012, coloris : MARBRE ROUGE DEG./ROUGE, long : 130) - Facing fix</t>
  </si>
  <si>
    <t>3661364118021</t>
  </si>
  <si>
    <t>16/11/2019</t>
  </si>
  <si>
    <t>I1035, IKKS ( Plastique, Optique, Enfant, taille : 46/18, code coloris : 007012, coloris : ROUGE MARBRE/ROUGE, long : 130) - Facing fix</t>
  </si>
  <si>
    <t>3661364121694</t>
  </si>
  <si>
    <t>05/06/2019</t>
  </si>
  <si>
    <t>I1039, IKKS ( Plastique, Optique, Enfant, taille : 47/20, code coloris : 007011, coloris : MARBRE BLEU/GUN BRUSHED, long : 140) - Facing fix</t>
  </si>
  <si>
    <t>3661364124367</t>
  </si>
  <si>
    <t>I1019, IKKS ( Plastique, Optique, Enfant, taille : 46/17, code coloris : 007011, coloris : MARBRE BLEU FONCE MAT, long : 130) - Facing fix</t>
  </si>
  <si>
    <t>3661364120796</t>
  </si>
  <si>
    <t>I1021, IKKS ( Plastique, Optique, Enfant, taille : 45/20, code coloris : 007009, coloris : BRUN MARBRE MAT, long : 130) - Facing fix</t>
  </si>
  <si>
    <t>3661364120826</t>
  </si>
  <si>
    <t>I1016, IKKS ( Plastique, Optique, Enfant, taille : 46/16, code coloris : 007011, coloris : BLEU GRIS TRANSL./BLEU, long : 130) - Facing fix</t>
  </si>
  <si>
    <t>3661364120789</t>
  </si>
  <si>
    <t>H8502, SEIKO ( Métal, Optique, Homme, taille : 55/18, code coloris : 00C001, coloris : NOIR-ARGENT/ARGENT, long : 140) - Facing fix</t>
  </si>
  <si>
    <t>3661364123667</t>
  </si>
  <si>
    <t>30/04/2019</t>
  </si>
  <si>
    <t>H1152, SEIKO ( Métal, Optique, Homme, taille : 53/19, code coloris : 000B65, coloris : BRUN, long : 140) - Facing fix</t>
  </si>
  <si>
    <t>4960636064974</t>
  </si>
  <si>
    <t>22/05/2017</t>
  </si>
  <si>
    <t>H9005, SEIKO ( Métal, Optique, Homme, taille : 55/19, code coloris : 00C002, coloris : OR, long : 145) - Facing fix</t>
  </si>
  <si>
    <t>3661364124046</t>
  </si>
  <si>
    <t>H9018, SEIKO ( Métal, Optique, Homme, taille : 55/17, code coloris : 00C002, coloris : OR, long : 145) - Facing fix</t>
  </si>
  <si>
    <t>3661364128334</t>
  </si>
  <si>
    <t>04/06/2020</t>
  </si>
  <si>
    <t>H1100, SEIKO ( Métal, Optique, Homme, taille : 53/20, code coloris : 000G48, coloris : NOIR, long : 145) - Facing fix</t>
  </si>
  <si>
    <t>4960636055057</t>
  </si>
  <si>
    <t>H0588, SEIKO ( Métal, Optique, Homme, taille : 53/19, code coloris : 000013, coloris : BRUN CLAIR, long : 140) - Facing fix</t>
  </si>
  <si>
    <t>4960636042767</t>
  </si>
  <si>
    <t>30/07/2024</t>
  </si>
  <si>
    <t>T7011, SEIKO ( Titane, Optique, Femme, taille : 51/18, code coloris : C013, coloris : VIOLET/OR) - Facing fix</t>
  </si>
  <si>
    <t>20/11/2020</t>
  </si>
  <si>
    <t>Z1013, ZADIG&amp;VOLTAIRE ( Plastique, Optique, Enfant, taille : 46/16, code coloris : 002032, coloris : BRUN/BLEU, long : 130) - Facing fix</t>
  </si>
  <si>
    <t>3661364105472</t>
  </si>
  <si>
    <t>26/01/2015</t>
  </si>
  <si>
    <t>Z1009, ZADIG&amp;VOLTAIRE ( Plastique, Optique, Enfant, taille : 50/16, code coloris : 002077, coloris : NOIR CRISTAL, long : 135) - Facing fix</t>
  </si>
  <si>
    <t>3661364101252</t>
  </si>
  <si>
    <t>70061, AGNES B ( Titane, Optique, Femme, taille : 53/19, code coloris : 000C04, coloris : BORDEAUX MAT/OR, long : 145) - Facing fix</t>
  </si>
  <si>
    <t>04895181221179</t>
  </si>
  <si>
    <t>27/05/2021</t>
  </si>
  <si>
    <t>70044, AGNES B ( Titane, Optique, Femme, taille : 47/22, code coloris : E00C04, coloris : OR-VERT D'EAU, long : 145)</t>
  </si>
  <si>
    <t>04895181219114</t>
  </si>
  <si>
    <t>01/07/2021</t>
  </si>
  <si>
    <t>70040, AGNES B ( Titane, Optique, Femme, taille : 49/20, code coloris : E00C02, coloris : ROSE-OR, long : 145) - Facing fix</t>
  </si>
  <si>
    <t>04895181218919</t>
  </si>
  <si>
    <t>70035, AGNES B ( Titane, Optique, Femme, taille : 49/21, code coloris : E00C04, coloris : PARME-ROSE, long : 145) - Facing fix</t>
  </si>
  <si>
    <t>04895181218810</t>
  </si>
  <si>
    <t>47003, AGNES B ( Titane, Optique, Femme, taille : 47/22, code coloris : E00C03, coloris : BORDEAUX /OR-ROSE, long : 145)</t>
  </si>
  <si>
    <t>04895181219169</t>
  </si>
  <si>
    <t>H7019, SEIKO ( Titane, Optique, Femme, taille : 50/16, code coloris : 00C013, coloris : OR /VIOLET, long : 135) - Facing fix</t>
  </si>
  <si>
    <t>03661364129829</t>
  </si>
  <si>
    <t>05/05/2022</t>
  </si>
  <si>
    <t>H7035, SEIKO ( Titane, Optique, Femme, taille : 51/18, code coloris : 00C001, coloris : NOIR/NOIR-BLEU DENIM, long : 135) - Facing fix</t>
  </si>
  <si>
    <t>03661364135516</t>
  </si>
  <si>
    <t>H7032, SEIKO ( Titane, Optique, Femme, taille : 52/17, code coloris : 00C043, coloris : BLEU PAON-OR, long : 140) - Facing fix</t>
  </si>
  <si>
    <t>03661364133253</t>
  </si>
  <si>
    <t>26/03/2025</t>
  </si>
  <si>
    <t>BE 61, Barbie ( Plastique, Optique, Enfant, taille : 4617, code coloris : 201, coloris : 201) - Facing fix</t>
  </si>
  <si>
    <t>BE 83, Barbie ( Métal, Optique, Enfant, taille : 4515, code coloris : 005, coloris : 005) - Facing fix</t>
  </si>
  <si>
    <t>BE 79, Barbie ( Métal, Optique, Enfant, taille : 4716, code coloris : 106, coloris : 106) - Facing fix</t>
  </si>
  <si>
    <t>VV 25, VICE&amp;VERSA , 230 , Vice &amp; Versa (Confort visuel)</t>
  </si>
  <si>
    <t>VV 25, Vice &amp; Versa ( Métal, Optique, Femme, taille : 45/19, code coloris : C.130, coloris : MAUVE/TURQUOISE) - Facing fix</t>
  </si>
  <si>
    <t>CA0022-Bp-M, CATIMINI ( Plastique, Optique, Enfant, taille : 44-15-120, code coloris : Bp, coloris : BLEUS) - Facing fix</t>
  </si>
  <si>
    <t>18/06/2016</t>
  </si>
  <si>
    <t>JA0054, Jacadi ( Plastique, Optique, Enfant, taille : 47/16, code coloris : IP, coloris : GREY/PINK) - Facing fix</t>
  </si>
  <si>
    <t>JA0031, Jacadi ( Plastique, Optique, Enfant, taille : 45/16, code coloris : BR, coloris : BLUE) - Facing fix</t>
  </si>
  <si>
    <t>JA0045, Jacadi ( Plastique, Optique, Enfant, taille : 47/15, code coloris : IP, coloris : GREY/PINK) - Facing fix</t>
  </si>
  <si>
    <t>MM0046, Monsieur  Madame ( Plastique, Optique, Enfant, taille : 44/15, code coloris : IO, coloris : GREY/ORANGE)</t>
  </si>
  <si>
    <t>MM0033-Bb-M, Monsieur  Madame ( Plastique, Optique, Enfant, taille : 43-16, code coloris : Bb, coloris : BLEUS) - Facing fix</t>
  </si>
  <si>
    <t>MM0033-Bb-M, Monsieur  Madame ( Plastique, Optique, Enfant, taille : 43-16, code coloris : Bb, coloris : bleus) - Facing fix</t>
  </si>
  <si>
    <t>OZONE, Techline ( Métal, Optique, Mixte, taille : 3825, code coloris : F4, coloris : F4) - Facing fix</t>
  </si>
  <si>
    <t>CHE91, CHEVIGNON ( Métal, Optique, Enfant, taille : 4617, code coloris : C02 BR/GR, coloris : C02 BR/GR) - Facing fix</t>
  </si>
  <si>
    <t>KIP 299, Kipling ( Métal, Optique, Enfant, taille : 4719, code coloris : C04 BLEU, coloris : C04 BLEU) - Facing fix</t>
  </si>
  <si>
    <t>KIP 275, Kipling ( Plastique, Optique, Enfant, taille : 4815, code coloris : 32X6096 ROSE ANIS, coloris : 32X6096 ROSE ANIS) - Facing fix</t>
  </si>
  <si>
    <t>PUZZ 28, Puzzle ( Métal, Optique, Enfant, taille : 4217, code coloris : 99X0477, coloris : 99X0477) - Facing fix</t>
  </si>
  <si>
    <t>PUZZ 12, Puzzle ( Métal, Optique, Enfant, taille : 4618, code coloris : 04X0132, coloris : 04X0132) - Facing fix</t>
  </si>
  <si>
    <t>PUZZ 21, Puzzle ( Métal, Optique, Enfant, taille : 4519, code coloris : 01X0205, coloris : 01X0205) - Facing fix</t>
  </si>
  <si>
    <t>CLEADEW MPS, 360ML , Cleadew (Produits lentilles) - Facing fix</t>
  </si>
  <si>
    <t>14/10/2023</t>
  </si>
  <si>
    <t>2978, Winnie the Pooh ( Plastique, Optique, Enfant, taille : 3716, code coloris : 2, coloris : 2) - Facing fix</t>
  </si>
  <si>
    <t>SP804, Speed ( Métal, Optique, Enfant, taille : 4118, code coloris : 50, coloris : 50) - Facing fix</t>
  </si>
  <si>
    <t>817, Speed ( Métal, Optique, Enfant, taille : 4118, code coloris : 50, coloris : 50) - Facing fix</t>
  </si>
  <si>
    <t>5112, Emilio Pucci ( Métal, Optique, Femme, taille : 57/15, code coloris : 028, coloris : DORÉ ORANGE, long : 140) - Facing fix</t>
  </si>
  <si>
    <t>24/06/2019</t>
  </si>
  <si>
    <t>5119, Emilio Pucci ( Plastique, Optique, Femme, taille : 55/15, code coloris : 005, coloris : NOIR, long : 140) - Facing fix</t>
  </si>
  <si>
    <t>02/09/2019</t>
  </si>
  <si>
    <t>EP5144, Emilio Pucci ( Métal, Optique, Femme, taille : 53/17, code coloris : 028, coloris : shiny rose gold, long : 140) - Facing fix</t>
  </si>
  <si>
    <t>00889214128836</t>
  </si>
  <si>
    <t>10/09/2021</t>
  </si>
  <si>
    <t>EP 5109, Emilio Pucci ( Métal, Optique, Femme, taille : 51/19, code coloris : 033, coloris : DORÉ, long : 140) - Facing fix</t>
  </si>
  <si>
    <t>EP5168, Emilio Pucci ( Métal, Optique, Femme, taille : 56/17, code coloris : 068, coloris : red/other, long : 140) - Facing fix</t>
  </si>
  <si>
    <t>00889214210883</t>
  </si>
  <si>
    <t>15/09/2021</t>
  </si>
  <si>
    <t>EP5170, Emilio Pucci ( Métal, Optique, Femme, taille : 55/16, code coloris : 005, coloris : black/other, long : 140) - Facing fix</t>
  </si>
  <si>
    <t>00889214210944</t>
  </si>
  <si>
    <t>EP5162, Emilio Pucci ( Plastique, Optique, Femme, taille : 56/16, code coloris : 066, coloris : shiny red, long : 140) - Facing fix</t>
  </si>
  <si>
    <t>00889214210555</t>
  </si>
  <si>
    <t>23/09/2021</t>
  </si>
  <si>
    <t>EP5145, Emilio Pucci ( Métal, Optique, Femme, taille : 53/18, code coloris : 092, coloris : blue/other, long : 140) - Facing fix</t>
  </si>
  <si>
    <t>00889214128898</t>
  </si>
  <si>
    <t>29/10/2021</t>
  </si>
  <si>
    <t>EP5103, Emilio Pucci ( Métal, Optique, Femme, taille : 52/18, code coloris : 083, coloris : violet/other, long : 140) - Facing fix</t>
  </si>
  <si>
    <t>0889214010971</t>
  </si>
  <si>
    <t>12/06/2019</t>
  </si>
  <si>
    <t>EP5100, Emilio Pucci ( Plastique, Optique, Femme, taille : 54/17, code coloris : 052, coloris : dark havana, long : 140) - Facing fix</t>
  </si>
  <si>
    <t>0889214011329</t>
  </si>
  <si>
    <t>27/05/2019</t>
  </si>
  <si>
    <t>EP5067, Emilio Pucci ( Plastique, Optique, Femme, taille : 53/15, code coloris : 055, coloris : coloured havana, long : 135) - Facing fix</t>
  </si>
  <si>
    <t>0664689879465</t>
  </si>
  <si>
    <t>24/11/2017</t>
  </si>
  <si>
    <t>EP5063, Emilio Pucci ( Plastique, Optique, Femme, taille : 53/16, code coloris : 083, coloris : violet/other, long : 140) - Facing fix</t>
  </si>
  <si>
    <t>0664689866243</t>
  </si>
  <si>
    <t>01/12/2017</t>
  </si>
  <si>
    <t>EP5052, Emilio Pucci ( Plastique, Optique, Femme, taille : 53/17, code coloris : 044, coloris : orange/other, long : 140) - Facing fix</t>
  </si>
  <si>
    <t>0664689818228</t>
  </si>
  <si>
    <t>EP5038, Emilio Pucci ( Plastique, Optique, Femme, taille : 53/16, code coloris : 052, coloris : dark havana, long : 135) - Facing fix</t>
  </si>
  <si>
    <t>0664689770717</t>
  </si>
  <si>
    <t>EP5035, Emilio Pucci ( Plastique, Optique, Femme, taille : 53/18, code coloris : 052, coloris : dark havana, long : 140) - Facing fix</t>
  </si>
  <si>
    <t>0664689770601</t>
  </si>
  <si>
    <t>EP5018, Emilio Pucci ( Plastique, Optique, Femme, taille : 48/18, code coloris : 056, coloris : havana/other, long : 140) - Facing fix</t>
  </si>
  <si>
    <t>0664689710126</t>
  </si>
  <si>
    <t>GU2796, GUESS ( Métal, Optique, Femme, taille : 54/14, code coloris : 001 Noir/Or, coloris : 001 Noir/Or, long : 140)</t>
  </si>
  <si>
    <t>02000004455514</t>
  </si>
  <si>
    <t>22/06/2024</t>
  </si>
  <si>
    <t>MO5032, Max&amp;Co ( Plastique, Optique, Femme, taille : 53/16, code coloris : 069, coloris : shiny bordeaux, long : 140) - Facing fix</t>
  </si>
  <si>
    <t>00889214263230</t>
  </si>
  <si>
    <t>15/10/2021</t>
  </si>
  <si>
    <t>MO5034, Max&amp;Co ( Métal, Optique, Femme, taille : 55/16, code coloris : 28A, coloris : shiny rose gold / smoke, long : 140) - Facing fix</t>
  </si>
  <si>
    <t>00889214263308</t>
  </si>
  <si>
    <t>MO5036, Max&amp;Co ( Métal, Optique, Femme, taille : 54/16, code coloris : 069, coloris : shiny bordeaux, long : 140) - Facing fix</t>
  </si>
  <si>
    <t>00889214263360</t>
  </si>
  <si>
    <t>MO5029, Max&amp;Co ( Plastique, Optique, Femme, taille : 52/16, code coloris : 055, coloris : coloured havana, long : 140) - Facing fix</t>
  </si>
  <si>
    <t>00889214263094</t>
  </si>
  <si>
    <t>28/10/2021</t>
  </si>
  <si>
    <t>MO5001, Max&amp;Co ( Plastique, Optique, Femme, taille : 53/16, code coloris : 056, coloris : havana/other, long : 140) - Facing fix</t>
  </si>
  <si>
    <t>00889214166272</t>
  </si>
  <si>
    <t>MO5006, Max&amp;Co ( Métal, Optique, Femme, taille : 54/15, code coloris : 016, coloris : shiny palladium, long : 140) - Facing fix</t>
  </si>
  <si>
    <t>00889214166449</t>
  </si>
  <si>
    <t>14/01/2022</t>
  </si>
  <si>
    <t>MO5018, Max&amp;Co ( Métal, Optique, Femme, taille : 55/16, code coloris : 028, coloris : shiny rose gold, long : 140) - Facing fix</t>
  </si>
  <si>
    <t>00889214215826</t>
  </si>
  <si>
    <t>21/10/2021</t>
  </si>
  <si>
    <t>RC5073, Roberto Cavalli ( Plastique, Optique, Femme, taille : 54/16, code coloris : 081, coloris : shiny violet, long : 140) - Facing fix</t>
  </si>
  <si>
    <t>0664689945634</t>
  </si>
  <si>
    <t>01/06/2018</t>
  </si>
  <si>
    <t>RC5059, Roberto Cavalli ( Métal, Optique, Femme, taille : 53/17, code coloris : 032, coloris : gold, long : 130) - Facing fix</t>
  </si>
  <si>
    <t>0664689945245</t>
  </si>
  <si>
    <t>29/05/2018</t>
  </si>
  <si>
    <t>RC5053, Roberto Cavalli ( Combiné, Optique, Femme, taille : 53/16, code coloris : 130, coloris : ECAILLE/BLEU) - Facing fix</t>
  </si>
  <si>
    <t>28/04/2018</t>
  </si>
  <si>
    <t>RC5051, Roberto Cavalli ( Plastique, Optique, Femme, taille : 54/15, code coloris : 001, coloris : shiny black, long : 130) - Facing fix</t>
  </si>
  <si>
    <t>0664689924097</t>
  </si>
  <si>
    <t>RC5049, Roberto Cavalli ( Plastique, Optique, Femme, taille : 52/17, code coloris : 047, coloris : light brown/other, long : 140) - Facing fix</t>
  </si>
  <si>
    <t>0664689923892</t>
  </si>
  <si>
    <t>RC5045, Roberto Cavalli ( Plastique, Optique, Femme, taille : 53/16, code coloris : 055, coloris : coloured havana, long : 135) - Facing fix</t>
  </si>
  <si>
    <t>0664689866007</t>
  </si>
  <si>
    <t>RC5036, Roberto Cavalli ( Plastique, Optique, Femme, taille : 53/16, code coloris : 005, coloris : black/other, long : 140) - Facing fix</t>
  </si>
  <si>
    <t>0664689820702</t>
  </si>
  <si>
    <t>RC5021, Roberto Cavalli ( Plastique, Optique, Femme, taille : 54/17, code coloris : 052, coloris : dark havana, long : 140) - Facing fix</t>
  </si>
  <si>
    <t>0664689789184</t>
  </si>
  <si>
    <t>RC5066, Roberto Cavalli ( Plastique, Optique, Femme, taille : 53/15, code coloris : 055, coloris : coloured havana, long : 140) - Facing fix</t>
  </si>
  <si>
    <t>0664689945429</t>
  </si>
  <si>
    <t>RC5070, Roberto Cavalli ( Métal, Optique, Femme, taille : 49/22, code coloris : 045, coloris : shiny light brown, long : 140) - Facing fix</t>
  </si>
  <si>
    <t>0664689945795</t>
  </si>
  <si>
    <t>RC5068, Roberto Cavalli ( Plastique, Optique, Femme, taille : 51/17, code coloris : 005, coloris : black/other, long : 140) - Facing fix</t>
  </si>
  <si>
    <t>0664689945498</t>
  </si>
  <si>
    <t>RC5067, Roberto Cavalli ( Plastique, Optique, Femme, taille : 52/15, code coloris : 052, coloris : dark havana, long : 140) - Facing fix</t>
  </si>
  <si>
    <t>0664689945474</t>
  </si>
  <si>
    <t>RC5071, Roberto Cavalli ( Métal, Optique, Femme, taille : 52/19, code coloris : 069, coloris : shiny bordeaux, long : 140) - Facing fix</t>
  </si>
  <si>
    <t>0664689945832</t>
  </si>
  <si>
    <t>RC5074, Roberto Cavalli ( Plastique, Optique, Femme, taille : 54/15, code coloris : 005, coloris : black/other, long : 140) - Facing fix</t>
  </si>
  <si>
    <t>0664689945702</t>
  </si>
  <si>
    <t>RC5062, Roberto Cavalli ( Métal, Optique, Femme, taille : 53/17, code coloris : A31, coloris : A31, long : 140) - Facing fix</t>
  </si>
  <si>
    <t>0664689945313</t>
  </si>
  <si>
    <t>06/12/2019</t>
  </si>
  <si>
    <t>SK5143, Swarovski ( Plastique, Optique, Femme, taille : 54/15, code coloris : 050, coloris : dark brown/other, long : 140) - Facing fix</t>
  </si>
  <si>
    <t>0664689663965</t>
  </si>
  <si>
    <t>20/09/2016</t>
  </si>
  <si>
    <t>SK5163, Swarovski ( Plastique, Optique, Femme, taille : 52/17, code coloris : 053, coloris : blonde havana, long : 140) - Facing fix</t>
  </si>
  <si>
    <t>0664689713356</t>
  </si>
  <si>
    <t>11/06/2018</t>
  </si>
  <si>
    <t>SK5317, Swarovski ( Métal, Optique, Femme, taille : 53/18, code coloris : 028, coloris : shiny rose gold, long : 135) - Facing fix</t>
  </si>
  <si>
    <t>0889214071392</t>
  </si>
  <si>
    <t>09/08/2019</t>
  </si>
  <si>
    <t>SK5245, Swarovski ( Plastique, Optique, Femme, taille : 53/16, code coloris : 072, coloris : shiny pink, long : 140) - Facing fix</t>
  </si>
  <si>
    <t>0664689906239</t>
  </si>
  <si>
    <t>24/04/2018</t>
  </si>
  <si>
    <t>SK5275, Swarovski ( Métal, Optique, Femme, taille : 53/18, code coloris : 028, coloris : shiny rose gold, long : 140) - Facing fix</t>
  </si>
  <si>
    <t>0664689983865</t>
  </si>
  <si>
    <t>01/08/2019</t>
  </si>
  <si>
    <t>SK5279, Swarovski ( Plastique, Optique, Femme, taille : 50/16, code coloris : 071, coloris : bordeaux/other, long : 140) - Facing fix</t>
  </si>
  <si>
    <t>0664689950720</t>
  </si>
  <si>
    <t>13/12/2018</t>
  </si>
  <si>
    <t>SK5288, Swarovski ( Métal, Optique, Femme, taille : 54/17, code coloris : 084, coloris : shiny light blue, long : 140) - Facing fix</t>
  </si>
  <si>
    <t>0889214000293</t>
  </si>
  <si>
    <t>SK5296, Swarovski ( Métal, Optique, Femme, taille : 52/16, code coloris : 005, coloris : black/other, long : 140) - Facing fix</t>
  </si>
  <si>
    <t>0889214036360</t>
  </si>
  <si>
    <t>SK5304, Swarovski ( Plastique, Optique, Femme, taille : 53/14, code coloris : 047, coloris : light brown/other, long : 140) - Facing fix</t>
  </si>
  <si>
    <t>0889214050175</t>
  </si>
  <si>
    <t>WE5243, WEB ( Métal, Optique, Mixte, taille : 50/21, code coloris : 028, coloris : shiny rose gold, long : 145) - Facing fix</t>
  </si>
  <si>
    <t>0664689909094</t>
  </si>
  <si>
    <t>08/03/2018</t>
  </si>
  <si>
    <t>WE5290, WEB ( Plastique, Optique, Homme, taille : 52/18, code coloris : 001, coloris : shiny black, long : 145) - Facing fix</t>
  </si>
  <si>
    <t>0889214051134</t>
  </si>
  <si>
    <t>WE5293, WEB ( Plastique, Optique, Homme, taille : 52/18, code coloris : 055, coloris : coloured havana, long : 145) - Facing fix</t>
  </si>
  <si>
    <t>0889214051325</t>
  </si>
  <si>
    <t>WE5299, WEB ( Métal, Optique, Homme, taille : 53/19, code coloris : 002, coloris : matte black, long : 145) - Facing fix</t>
  </si>
  <si>
    <t>0889214061775</t>
  </si>
  <si>
    <t>WE5300, WEB ( Métal, Optique, Mixte, taille : 53/16, code coloris : 002, coloris : matte black, long : 145) - Facing fix</t>
  </si>
  <si>
    <t>0889214061812</t>
  </si>
  <si>
    <t>WE5303, WEB ( Métal, Optique, Mixte, taille : 50/19, code coloris : 016, coloris : shiny palladium, long : 145) - Facing fix</t>
  </si>
  <si>
    <t>0889214061850</t>
  </si>
  <si>
    <t>WE5219, WEB ( Plastique, Optique, Homme, taille : 51/19, code coloris : 047, coloris : light brown/other, long : 140) - Facing fix</t>
  </si>
  <si>
    <t>0664689833269</t>
  </si>
  <si>
    <t>09/01/2018</t>
  </si>
  <si>
    <t>WE5226, WEB ( Métal, Optique, Mixte, taille : 49/20, code coloris : 091, coloris : matte blue, long : 145) - Facing fix</t>
  </si>
  <si>
    <t>0664689858859</t>
  </si>
  <si>
    <t>21/12/2019</t>
  </si>
  <si>
    <t>MENICARE PURE, RIGIDE , 250ML , Menicon (Produits lentilles) - Facing fix</t>
  </si>
  <si>
    <t>CL1048, Christian Lacroix ( Plastique, Optique, Femme, taille : 51/16, code coloris : 275, coloris : COQUELICAT, long : 140) - Facing fix</t>
  </si>
  <si>
    <t>4894327099054</t>
  </si>
  <si>
    <t>26/05/2015</t>
  </si>
  <si>
    <t>CL1107, Christian Lacroix ( Plastique, Optique, Femme, taille : 55/13, code coloris : 070, coloris : Jais, long : 140) - Facing fix</t>
  </si>
  <si>
    <t>04894327414055</t>
  </si>
  <si>
    <t>25/03/2021</t>
  </si>
  <si>
    <t>CL3042, Christian Lacroix ( Métal, Optique, Femme, taille : 52/17, code coloris : 668, coloris : ?, long : 140) - Facing fix</t>
  </si>
  <si>
    <t>12/06/2017</t>
  </si>
  <si>
    <t>CL1051, Christian Lacroix ( Plastique, Optique, Femme, taille : 54/15, code coloris : 221, coloris : Grenat, long : 140) - Facing fix</t>
  </si>
  <si>
    <t>4894327099207</t>
  </si>
  <si>
    <t>03/03/2018</t>
  </si>
  <si>
    <t>CL1031, Christian Lacroix ( Plastique, Optique, Femme, taille : 5216, code coloris : 036 JAIS/AMBRE, coloris : 036 JAIS/AMBRE) - Facing fix</t>
  </si>
  <si>
    <t>CL3035, Christian Lacroix ( Combiné, Optique, Femme, taille : 52/18, code coloris : 246, coloris : GRENAT, long : 145) - Facing fix</t>
  </si>
  <si>
    <t>22/01/2015</t>
  </si>
  <si>
    <t>CL1060, Christian Lacroix ( Plastique, Optique, Femme, taille : 52/16, code coloris : 277, coloris : Tulipe, long : 140) - Facing fix</t>
  </si>
  <si>
    <t>4894327145546</t>
  </si>
  <si>
    <t>CL1099, Christian Lacroix ( Plastique, Optique, Femme, taille : 52/16, code coloris : 206, coloris : Tulipe/Cassata, long : 140) - Facing fix</t>
  </si>
  <si>
    <t>04894327351299</t>
  </si>
  <si>
    <t>CL1102, Christian Lacroix ( Plastique, Optique, Femme, taille : 53/14, code coloris : 084, coloris : Plumetis, long : 140) - Facing fix</t>
  </si>
  <si>
    <t>04894327369751</t>
  </si>
  <si>
    <t>19/05/2021</t>
  </si>
  <si>
    <t>CL3053, Christian Lacroix ( Métal, Optique, Femme, taille : 53/17, code coloris : 689, coloris : Night Blue, long : 140) - Facing fix</t>
  </si>
  <si>
    <t>4894327225002</t>
  </si>
  <si>
    <t>21/03/2017</t>
  </si>
  <si>
    <t>CL1059, Christian Lacroix ( Plastique, Optique, Femme, taille : 51/17, code coloris : 559, coloris : Menthe Glac?e, long : 140) - Facing fix</t>
  </si>
  <si>
    <t>4894327128495</t>
  </si>
  <si>
    <t>CL1058, Christian Lacroix ( Plastique, Optique, Femme, taille : 53/16, code coloris : 559, coloris : Menthe Glac?e, long : 145) - Facing fix</t>
  </si>
  <si>
    <t>4894327128525</t>
  </si>
  <si>
    <t>28/11/2017</t>
  </si>
  <si>
    <t>HEB268, Hackett ( Plastique, Optique, Homme, taille : 49/18, code coloris : 039, coloris : Black/ Horn, long : 140) - Facing fix</t>
  </si>
  <si>
    <t>04894327461455</t>
  </si>
  <si>
    <t>HEB268, Hackett ( Plastique, Optique, Homme, taille : 49/18, code coloris : 138, coloris : Tortoise, long : 140) - Facing fix</t>
  </si>
  <si>
    <t>04894327461462</t>
  </si>
  <si>
    <t>HEB275, Hackett ( Métal, Optique, Homme, taille : 51/18, code coloris : 400, coloris : Gold, long : 140) - Facing fix</t>
  </si>
  <si>
    <t>04894327461745</t>
  </si>
  <si>
    <t>07/05/2021</t>
  </si>
  <si>
    <t>HEB254, Hackett ( Plastique, Optique, Homme, taille : 53/19, code coloris : 143, coloris : Tort, long : 145) - Facing fix</t>
  </si>
  <si>
    <t>04894327419340</t>
  </si>
  <si>
    <t>06/05/2022</t>
  </si>
  <si>
    <t>HEB276_48, Hackett ( Plastique, Optique, Homme, taille : 48/17, code coloris : 002, coloris : BLACK, long : 145) - Facing fix</t>
  </si>
  <si>
    <t>04894327471898</t>
  </si>
  <si>
    <t>15/06/2022</t>
  </si>
  <si>
    <t>HEB258, Hackett ( Métal, Optique, Homme, taille : 51/19, code coloris : 429, coloris : Copper, long : 145) - Facing fix</t>
  </si>
  <si>
    <t>04894327419487</t>
  </si>
  <si>
    <t>09/06/2020</t>
  </si>
  <si>
    <t>HEB276_48, Hackett ( Plastique, Optique, Homme, taille : 48/17, code coloris : 152, coloris : DARK TORTOISE, long : 145) - Facing fix</t>
  </si>
  <si>
    <t>04894327471904</t>
  </si>
  <si>
    <t>HEB267, Hackett ( Plastique, Optique, Homme, taille : 51/19, code coloris : 039, coloris : Black/ Horn, long : 145) - Facing fix</t>
  </si>
  <si>
    <t>04894327461417</t>
  </si>
  <si>
    <t>HEB280_52, Hackett ( Plastique, Optique, Homme, taille : 52/17, code coloris : 105, coloris : BROWN GRADIENT, long : 145) - Facing fix</t>
  </si>
  <si>
    <t>04894327472055</t>
  </si>
  <si>
    <t>HEB280_52, Hackett ( Plastique, Optique, Homme, taille : 52/17, code coloris : 608, coloris : DARK NAVY, long : 145) - Facing fix</t>
  </si>
  <si>
    <t>04894327472062</t>
  </si>
  <si>
    <t>HEB145, Hackett ( Plastique, Optique, Homme, taille : 52/17, code coloris : 519, coloris : Olive Horn, long : 145) - Facing fix</t>
  </si>
  <si>
    <t>4894327119554</t>
  </si>
  <si>
    <t>11/07/2017</t>
  </si>
  <si>
    <t>HEB174, Hackett ( Plastique, Optique, Homme, taille : 54/16, code coloris : 01, coloris : Black, long : 145) - Facing fix</t>
  </si>
  <si>
    <t>4894327162499</t>
  </si>
  <si>
    <t>HEB288_53, Hackett ( Plastique, Optique, Homme, taille : 53/17, code coloris : 001, coloris : BLACK, long : 145) - Facing fix</t>
  </si>
  <si>
    <t>04894327485932</t>
  </si>
  <si>
    <t>HEB181, Hackett ( Plastique, Optique, Homme, taille : 56/15, code coloris : 182, coloris : MARRON) - Facing fix</t>
  </si>
  <si>
    <t>31/05/2018</t>
  </si>
  <si>
    <t>HEB218, Hackett ( Plastique, Optique, Homme, taille : 48/19, code coloris : 039, coloris : Black/ Brown Horn, long : 145) - Facing fix</t>
  </si>
  <si>
    <t>04894327403509</t>
  </si>
  <si>
    <t>HEB232, Hackett ( Plastique, Optique, Homme, taille : 54/16, code coloris : 100, coloris : Brown Tort, long : 145) - Facing fix</t>
  </si>
  <si>
    <t>04894327162185</t>
  </si>
  <si>
    <t>HEB233, Hackett ( Plastique, Optique, Homme, taille : 50/19, code coloris : 01, coloris : Black, long : 145) - Facing fix</t>
  </si>
  <si>
    <t>04894327315277</t>
  </si>
  <si>
    <t>HEB267, Hackett ( Plastique, Optique, Homme, taille : 51/19, code coloris : 529, coloris : Oliver Horn, long : 145) - Facing fix</t>
  </si>
  <si>
    <t>04894327461448</t>
  </si>
  <si>
    <t>13/11/2021</t>
  </si>
  <si>
    <t>MJ1012, Maje ( Plastique, Optique, Femme, taille : 52/17, code coloris : 202, coloris : ECAILLE CLAIRE, long : 135) - Facing fix</t>
  </si>
  <si>
    <t>04894327297481</t>
  </si>
  <si>
    <t>MJ1002, Maje ( Plastique, Optique, Femme, taille : 49/19, code coloris : 004, coloris : Marine, long : 140) - Facing fix</t>
  </si>
  <si>
    <t>4894327247493</t>
  </si>
  <si>
    <t>30/11/2017</t>
  </si>
  <si>
    <t>MJ1002, Maje ( Plastique, Optique, Femme, taille : 49/19, code coloris : 202, coloris : ECAILLE CLAIRE, long : 140) - Facing fix</t>
  </si>
  <si>
    <t>4894327247509</t>
  </si>
  <si>
    <t>MJ3007, Maje ( Métal, Optique, Femme, taille : 52/20, code coloris : 904, coloris : Or rose brillant, long : 135) - Facing fix</t>
  </si>
  <si>
    <t>04894327335060</t>
  </si>
  <si>
    <t>MJ1036_51, Maje ( Plastique, Optique, Femme, taille : 51/15, code coloris : 410, coloris : BLEU / MARINE, long : 140) - Facing fix</t>
  </si>
  <si>
    <t>04894327471300</t>
  </si>
  <si>
    <t>MJ1032_53, Maje ( Plastique, Optique, Femme, taille : 53/13, code coloris : 412, coloris : TORTOISE, long : 140) - Facing fix</t>
  </si>
  <si>
    <t>04894327471164</t>
  </si>
  <si>
    <t>22/04/2022</t>
  </si>
  <si>
    <t>MJ1029, Maje ( Plastique, Optique, Femme, taille : 52/15, code coloris : 104, coloris : NOIR CRYSTAL, long : 135) - Facing fix</t>
  </si>
  <si>
    <t>04894327445691</t>
  </si>
  <si>
    <t>MJ1025, Maje ( Plastique, Optique, Femme, taille : 53/18, code coloris : 003, coloris : Marron, long : 135) - Facing fix</t>
  </si>
  <si>
    <t>04894327418633</t>
  </si>
  <si>
    <t>MJ1011, Maje ( Plastique, Optique, Femme, taille : 54/16, code coloris : 501, coloris : Bordeaux degrad?, long : 140) - Facing fix</t>
  </si>
  <si>
    <t>04894327297740</t>
  </si>
  <si>
    <t>07/07/2020</t>
  </si>
  <si>
    <t>MJ1009, Maje ( Combiné, Optique, Femme, taille : 52/16, code coloris : 104, coloris : NOIR CRYSTAL, long : 135) - Facing fix</t>
  </si>
  <si>
    <t>04894327297412</t>
  </si>
  <si>
    <t>MJ1007, Maje ( Combiné, Optique, Femme, taille : 53/16, code coloris : 202, coloris : ECAILLE CLAIRE) - Facing fix</t>
  </si>
  <si>
    <t>12/04/2018</t>
  </si>
  <si>
    <t>MJ1005, Maje ( Plastique, Optique, Femme, taille : 51/18, code coloris : 310, coloris : BRUN / BORDEAUX, long : 140) - Facing fix</t>
  </si>
  <si>
    <t>4894327247813</t>
  </si>
  <si>
    <t>MJ3018_56, Maje ( Métal, Optique, Femme, taille : 56/11, code coloris : 811, coloris : DARK GREY, long : 135) - Facing fix</t>
  </si>
  <si>
    <t>04894327471126</t>
  </si>
  <si>
    <t>MJ3017_55, Maje ( Autre, Optique, Femme, taille : 55/17, code coloris : 009, coloris : OR, long : 135) - Facing fix</t>
  </si>
  <si>
    <t>04894327471096</t>
  </si>
  <si>
    <t>MJ3016_54, Maje ( Autre, Optique, Femme, taille : 54/14, code coloris : 910, coloris : DORE / NOIR, long : 135) - Facing fix</t>
  </si>
  <si>
    <t>04894327471041</t>
  </si>
  <si>
    <t>MJ3015_53, Maje ( Autre, Optique, Femme, taille : 53/19, code coloris : 001, coloris : NOIR, long : 135) - Facing fix</t>
  </si>
  <si>
    <t>04894327470990</t>
  </si>
  <si>
    <t>27/05/2022</t>
  </si>
  <si>
    <t>MJ5023, Maje ( Plastique, Solaire, Femme, taille : 58/10, code coloris : 001, coloris : Noir, long : 140) - Facing fix</t>
  </si>
  <si>
    <t>04894327447732</t>
  </si>
  <si>
    <t>02/02/2022</t>
  </si>
  <si>
    <t>PJ4046, Pepe Jeans ( Plastique, Optique, Enfant, taille : 47/15, code coloris : C4, coloris : Purple, long : 135) - Facing fix</t>
  </si>
  <si>
    <t>04894327299256</t>
  </si>
  <si>
    <t>02/10/2021</t>
  </si>
  <si>
    <t>PJ7274, Pepe Jeans ( Plastique, Solaire, Homme, taille : 62/11, code coloris : C2, coloris : GREY, long : 145) - Facing fix</t>
  </si>
  <si>
    <t>ST1022, Sergio Tacchini ( Combiné, Optique, Homme, taille : 52/21, code coloris : 601, coloris : Blue, long : 145) - Facing fix</t>
  </si>
  <si>
    <t>04894327462025</t>
  </si>
  <si>
    <t>08/07/2021</t>
  </si>
  <si>
    <t>ST3004, Sergio Tacchini ( Métal, Optique, Homme, taille : 54/18, code coloris : 950, coloris : Gunmetal, long : 140) - Facing fix</t>
  </si>
  <si>
    <t>04894327404346</t>
  </si>
  <si>
    <t>08/06/2020</t>
  </si>
  <si>
    <t>ST3006, Sergio Tacchini ( Métal, Optique, Homme, taille : 51/19, code coloris : 496, coloris : Gold, long : 145)</t>
  </si>
  <si>
    <t>04894327404193</t>
  </si>
  <si>
    <t>ST3006, Sergio Tacchini ( Métal, Optique, Homme, taille : 51/19, code coloris : 950, coloris : Grey, long : 145) - Facing fix</t>
  </si>
  <si>
    <t>04894327404186</t>
  </si>
  <si>
    <t>ST3010, Sergio Tacchini ( Métal, Optique, Homme, taille : 51/19, code coloris : 005, coloris : Black, long : 145) - Facing fix</t>
  </si>
  <si>
    <t>04894327426348</t>
  </si>
  <si>
    <t>ST1020, Sergio Tacchini ( Plastique, Optique, Homme, taille : 55/16, code coloris : 001, coloris : Black, long : 140) - Facing fix</t>
  </si>
  <si>
    <t>04894327461936</t>
  </si>
  <si>
    <t>ST1021, Sergio Tacchini ( Plastique, Optique, Homme, taille : 50/21, code coloris : 002, coloris : Matt Black, long : 140) - Facing fix</t>
  </si>
  <si>
    <t>04894327461974</t>
  </si>
  <si>
    <t>ST1021, Sergio Tacchini ( Plastique, Optique, Homme, taille : 50/21, code coloris : 401, coloris : Tortoise, long : 140) - Facing fix</t>
  </si>
  <si>
    <t>04894327461950</t>
  </si>
  <si>
    <t>ST5004, Sergio Tacchini ( Plastique, Solaire, Femme, taille : 51/19, code coloris : 019, coloris : black/grey, long : 145) - Facing fix</t>
  </si>
  <si>
    <t>04894327373574</t>
  </si>
  <si>
    <t>ST7002, Sergio Tacchini ( Métal, Solaire, Homme, taille : 54/18, code coloris : 995, coloris : Gunmetal, long : 145) - Facing fix</t>
  </si>
  <si>
    <t>04894327404070</t>
  </si>
  <si>
    <t>ST5004, Sergio Tacchini ( Plastique, Solaire, Femme, taille : 51/19, code coloris : 095, coloris : Black Blue, long : 145) - Facing fix</t>
  </si>
  <si>
    <t>04894327373581</t>
  </si>
  <si>
    <t>ST5004, Sergio Tacchini ( Plastique, Solaire, Femme, taille : 51/19, code coloris : 560, coloris : Green/Cream, long : 145) - Facing fix</t>
  </si>
  <si>
    <t>04894327409150</t>
  </si>
  <si>
    <t>ST7003, Sergio Tacchini ( Métal, Solaire, Homme, taille : 52/19, code coloris : 919, coloris : Gunmetal, long : 145) - Facing fix</t>
  </si>
  <si>
    <t>04894327404131</t>
  </si>
  <si>
    <t>ST5008, Sergio Tacchini ( Plastique, Solaire, Homme, taille : 56/15, code coloris : 002, coloris : Black, long : 140) - Facing fix</t>
  </si>
  <si>
    <t>04894327373635</t>
  </si>
  <si>
    <t>ST5009, Sergio Tacchini ( Plastique, Solaire, Homme, taille : 57/13, code coloris : 002, coloris : Black, long : 140)</t>
  </si>
  <si>
    <t>04894327373642</t>
  </si>
  <si>
    <t>22/06/2020</t>
  </si>
  <si>
    <t>ST5003, Sergio Tacchini ( Plastique, Solaire, Homme, taille : 57/16, code coloris : 019, coloris : black/grey, long : 145) - Facing fix</t>
  </si>
  <si>
    <t>04894327409129</t>
  </si>
  <si>
    <t>TB8189, Ted Baker ( Plastique, Optique, Homme, taille : 54/15, code coloris : 145, coloris : Tortoise, long : 145) - Facing fix</t>
  </si>
  <si>
    <t>04894327273409</t>
  </si>
  <si>
    <t>15/04/2021</t>
  </si>
  <si>
    <t>TSS201, Ted Baker ( Plastique, Optique, Femme, taille : 54/18, code coloris : 202, coloris : Red Amber/ Burg., long : 145) - Facing fix</t>
  </si>
  <si>
    <t>4894327168606</t>
  </si>
  <si>
    <t>28/05/2016</t>
  </si>
  <si>
    <t>TB4245, Ted Baker ( Métal, Optique, Homme, taille : 55/15, code coloris : 104, coloris : Brown, long : 140) - Facing fix</t>
  </si>
  <si>
    <t>4894327143924</t>
  </si>
  <si>
    <t>03/01/2020</t>
  </si>
  <si>
    <t>TB4244, Ted Baker ( Métal, Optique, Homme, taille : 54/18, code coloris : 909, coloris : Gun/ Lt. Gun, long : 140) - Facing fix</t>
  </si>
  <si>
    <t>4894327119103</t>
  </si>
  <si>
    <t>TB2253, Ted Baker ( Métal, Optique, Femme, taille : 53/16, code coloris : 244, coloris : Burgundy, long : 135) - Facing fix</t>
  </si>
  <si>
    <t>04894327311781</t>
  </si>
  <si>
    <t>TB2236 FAY, Ted Baker ( Métal, Optique, Femme, taille : 55/14, code coloris : 244, coloris : BORDEAUX) - Facing fix</t>
  </si>
  <si>
    <t>18/07/2017</t>
  </si>
  <si>
    <t>TB2237 QUINN, Ted Baker ( Métal, Optique, Femme, taille : 55/16, code coloris : 004, coloris : NOIR) - Facing fix</t>
  </si>
  <si>
    <t>23/12/2017</t>
  </si>
  <si>
    <t>TB2244, Ted Baker ( Métal, Optique, Femme, taille : 52/13, code coloris : 682, coloris : Navy, long : 135) - Facing fix</t>
  </si>
  <si>
    <t>04894327311743</t>
  </si>
  <si>
    <t>TB2253, Ted Baker ( Métal, Optique, Femme, taille : 53/16, code coloris : 214, coloris : Minky Pink, long : 135) - Facing fix</t>
  </si>
  <si>
    <t>04894327311811</t>
  </si>
  <si>
    <t>TB9198, Ted Baker ( Plastique, Optique, Femme, taille : 51/15, code coloris : 151, coloris : Brown Horn, long : 140) - Facing fix</t>
  </si>
  <si>
    <t>04894327325405</t>
  </si>
  <si>
    <t>TB9185, Ted Baker ( Plastique, Optique, Femme, taille : 54/13, code coloris : 145, coloris : Tortoise, long : 140) - Facing fix</t>
  </si>
  <si>
    <t>04894327390427</t>
  </si>
  <si>
    <t>TB9179, Ted Baker ( Plastique, Optique, Femme, taille : 50/15, code coloris : 205, coloris : Pink Tort., long : 140) - Facing fix</t>
  </si>
  <si>
    <t>04894327272334</t>
  </si>
  <si>
    <t>05/04/2025</t>
  </si>
  <si>
    <t>TB 9147  NIA, Ted Baker ( Combiné, Optique, Femme, taille : 52/16, code coloris : 253, coloris : BURGUNDY) - Facing fix</t>
  </si>
  <si>
    <t>25/10/2017</t>
  </si>
  <si>
    <t>TB 9130, Ted Baker ( Combiné, Optique, Femme, taille : 55/15, code coloris : 391, coloris : ORANGE) - Facing fix</t>
  </si>
  <si>
    <t>TB9118, Ted Baker ( Plastique, Optique, Femme, taille : 54/15, code coloris : 391, coloris : Orange Marble, long : 140) - Facing fix</t>
  </si>
  <si>
    <t>4894327143870</t>
  </si>
  <si>
    <t>02/09/2017</t>
  </si>
  <si>
    <t>TB9096, Ted Baker ( Combiné, Optique, Femme, taille : 53/16, code coloris : 223, coloris : Burg./ Tort., long : 140) - Facing fix</t>
  </si>
  <si>
    <t>4894327098613</t>
  </si>
  <si>
    <t>TB8238, Ted Baker ( Plastique, Optique, Homme, taille : 55/16, code coloris : 630, coloris : Navy, long : 145) - Facing fix</t>
  </si>
  <si>
    <t>04894327445370</t>
  </si>
  <si>
    <t>TB8231, Ted Baker ( Plastique, Optique, Homme, taille : 57/17, code coloris : 025, coloris : Black, long : 150) - Facing fix</t>
  </si>
  <si>
    <t>04894327417902</t>
  </si>
  <si>
    <t>TB8228, Ted Baker ( Plastique, Optique, Homme, taille : 51/18, code coloris : 945, coloris : Grey, long : 145) - Facing fix</t>
  </si>
  <si>
    <t>04894327417711</t>
  </si>
  <si>
    <t>24/06/2021</t>
  </si>
  <si>
    <t>TB8228, Ted Baker ( Plastique, Optique, Homme, taille : 51/18, code coloris : 630, coloris : Navy, long : 145) - Facing fix</t>
  </si>
  <si>
    <t>04894327417704</t>
  </si>
  <si>
    <t>TB8218, Ted Baker ( Plastique, Optique, Homme, taille : 55/15, code coloris : 560, coloris : Racing Green, long : 145) - Facing fix</t>
  </si>
  <si>
    <t>04894327325863</t>
  </si>
  <si>
    <t>TB8119, Ted Baker ( Plastique, Optique, Homme, taille : 54/15, code coloris : 135, coloris : Tortoise, long : 145) - Facing fix</t>
  </si>
  <si>
    <t>4894327143566</t>
  </si>
  <si>
    <t>TB4302, Ted Baker ( Métal, Optique, Homme, taille : 55/17, code coloris : 936, coloris : Grey, long : 140) - Facing fix</t>
  </si>
  <si>
    <t>04894327417964</t>
  </si>
  <si>
    <t>TB4302, Ted Baker ( Métal, Optique, Homme, taille : 55/17, code coloris : 001, coloris : Black, long : 140) - Facing fix</t>
  </si>
  <si>
    <t>04894327417940</t>
  </si>
  <si>
    <t>TB4301, Ted Baker ( Métal, Optique, Homme, taille : 53/18, code coloris : 001, coloris : Black, long : 140) - Facing fix</t>
  </si>
  <si>
    <t>04894327417827</t>
  </si>
  <si>
    <t>TB8210, Ted Baker ( Plastique, Optique, Homme, taille : 53/15, code coloris : 003, coloris : Graphic Tort., long : 145) - Facing fix</t>
  </si>
  <si>
    <t>04894327325979</t>
  </si>
  <si>
    <t>TB4294, Ted Baker ( Métal, Optique, Homme, taille : 54/16, code coloris : 003, coloris : Black/ Copper, long : 135) - Facing fix</t>
  </si>
  <si>
    <t>04894327273768</t>
  </si>
  <si>
    <t>TB8120, Ted Baker ( Plastique, Optique, Homme, taille : 50/21, code coloris : 105, coloris : Amber Horn, long : 145) - Facing fix</t>
  </si>
  <si>
    <t>4894327119479</t>
  </si>
  <si>
    <t>19/12/2017</t>
  </si>
  <si>
    <t>TB4270, Ted Baker ( Métal, Optique, Homme, taille : 53/17, code coloris : 603, coloris : Navy, long : 145) - Facing fix</t>
  </si>
  <si>
    <t>04894327273522</t>
  </si>
  <si>
    <t>19/07/2021</t>
  </si>
  <si>
    <t>TB 4263 WRAY, Ted Baker ( Métal, Optique, Homme, taille : 54/16, code coloris : 118, coloris : BROWN) - Facing fix</t>
  </si>
  <si>
    <t>10/10/2017</t>
  </si>
  <si>
    <t>TB 2231 LUNA, Ted Baker ( Combiné, Optique, Femme, taille : 53/15, code coloris : 205, coloris : BURGUNDY) - Facing fix</t>
  </si>
  <si>
    <t>TB2235, Ted Baker ( Métal, Optique, Femme, taille : 53/17, code coloris : 004, coloris : Black, long : 135) - Facing fix</t>
  </si>
  <si>
    <t>4894327210329</t>
  </si>
  <si>
    <t>13/04/2017</t>
  </si>
  <si>
    <t>JORDON 4240, Ted Baker ( Combiné, Optique, Homme, taille : 54/16, code coloris : 001, coloris : BLACK, long : 140) - Facing fix</t>
  </si>
  <si>
    <t>02/07/2015</t>
  </si>
  <si>
    <t>TB1660_60, Ted Baker ( Plastique, Solaire, Femme, taille : 60/15, code coloris : 244, coloris : BURGUNDY, long : 140) - Facing fix</t>
  </si>
  <si>
    <t>04894327481262</t>
  </si>
  <si>
    <t>08/04/2022</t>
  </si>
  <si>
    <t>ALEX, ALVA ( Plastique, Optique, Enfant, taille : 44/19, code coloris : S28, coloris : ECAILLE BRUN) - Facing fix</t>
  </si>
  <si>
    <t>ALPACA, ALVA ( Plastique, Optique, Mixte, taille : 51/18, code coloris : M42, coloris : NOIRE) - Facing fix</t>
  </si>
  <si>
    <t>ALEA, ALVA ( Plastique, Optique, Femme, taille : 51/16, code coloris : V46, coloris : NOIRE/ROSE) - Facing fix</t>
  </si>
  <si>
    <t>AL DENTE, ALVA ( Plastique, Optique, Femme, taille : 51/19, code coloris : V38, coloris : ECAILLE VIOLET BLEU) - Facing fix</t>
  </si>
  <si>
    <t>ALCADE, ALVA ( Plastique, Optique, Femme, taille : 51/17, code coloris : 189, coloris : ECAILLE BLEU NOIR) - Facing fix</t>
  </si>
  <si>
    <t>ALCADE, ALVA ( Plastique, Optique, Femme, taille : 51/17, code coloris : V49, coloris : NOIRE ROUGE) - Facing fix</t>
  </si>
  <si>
    <t>ALIZE, ALVA ( Plastique, Optique, Femme, taille : 51/18, code coloris : V39, coloris : ECAILLE MARON/ORANGE)</t>
  </si>
  <si>
    <t>ALBATROS, ALVA ( Plastique, Optique, Femme, taille : 53/16, code coloris : V51, coloris : VIOLET/DORÉ) - Facing fix</t>
  </si>
  <si>
    <t>Oui !, Kinto ( Métal, Optique, Mixte, taille : 48/19, code coloris : 001, coloris : 001, long : 140) - Facing fix</t>
  </si>
  <si>
    <t>01789090874577</t>
  </si>
  <si>
    <t>4424, Kinto ( Métal, Optique, Mixte, taille : 49/20, code coloris : X11, coloris : X11, long : 140) - Facing fix</t>
  </si>
  <si>
    <t>09291310795934</t>
  </si>
  <si>
    <t>27/11/2021</t>
  </si>
  <si>
    <t>4376, Kinto ( Plastique, Optique, Femme, taille : 49/19, code coloris : T98, coloris : NOIR MARBRE, long : 145) - Facing fix</t>
  </si>
  <si>
    <t>23/09/2022</t>
  </si>
  <si>
    <t>4349, Kinto ( Métal, Optique, Mixte, taille : 48/20, code coloris : L62, coloris : L62, long : 140)</t>
  </si>
  <si>
    <t>08802577294064</t>
  </si>
  <si>
    <t>4347, Kinto ( Métal, Optique, Femme, taille : 51/19, code coloris : W90, coloris : W90, long : 140) - Facing fix</t>
  </si>
  <si>
    <t>07942686666176</t>
  </si>
  <si>
    <t>4330, Kinto ( Métal, Optique, Mixte, taille : 50/19, code coloris : X71, coloris : X71, long : 140) - Facing fix</t>
  </si>
  <si>
    <t>02278667744485</t>
  </si>
  <si>
    <t>22/09/2022</t>
  </si>
  <si>
    <t>4328 L20, Kinto ( Plastique, Optique, Femme, taille : 48/20, code coloris : L20, coloris : CRISTAL BLANC, long : 145) - Facing fix</t>
  </si>
  <si>
    <t>19/09/2019</t>
  </si>
  <si>
    <t>4222, Kinto ( Plastique, Optique, Enfant, taille : 49/17, code coloris : N34, coloris : FUSHIA) - Facing fix</t>
  </si>
  <si>
    <t>26/02/2018</t>
  </si>
  <si>
    <t>Clic !, Kinto ( Métal, Optique, Mixte, taille : 44/22, code coloris : 007, coloris : 007, long : 140) - Facing fix</t>
  </si>
  <si>
    <t>08282253524089</t>
  </si>
  <si>
    <t>OCEAN, Kinto ( Métal, Optique, Femme, taille : 54/17, code coloris : Myrtille, coloris : Myrtille, long : 140) - Facing fix</t>
  </si>
  <si>
    <t>02662999106613</t>
  </si>
  <si>
    <t>OCTAVE, Kinto ( Métal, Optique, Femme, taille : 51/20, code coloris : Bleu Framboise, coloris : Bleu Framboise, long : 140) - Facing fix</t>
  </si>
  <si>
    <t>08249315088101</t>
  </si>
  <si>
    <t>17/12/2021</t>
  </si>
  <si>
    <t>OKINAWA, Kinto ( Métal, Optique, Mixte, taille : 53/19, code coloris : Dahlia Noir, coloris : Dahlia Noir, long : 140) - Facing fix</t>
  </si>
  <si>
    <t>09416117595185</t>
  </si>
  <si>
    <t>OPERA, Kinto ( Métal, Optique, Femme, taille : 51/20, code coloris : Sorbet Gold, coloris : Sorbet Gold, long : 140) - Facing fix</t>
  </si>
  <si>
    <t>04486004130664</t>
  </si>
  <si>
    <t>OPIUM, Kinto ( Métal, Optique, Femme, taille : 55/17, code coloris : Fleur de Cactus, coloris : Fleur de Cactus, long : 140) - Facing fix</t>
  </si>
  <si>
    <t>07722459073222</t>
  </si>
  <si>
    <t>ORAGE, Kinto ( Métal, Optique, Femme, taille : 51/19, code coloris : Ocre Vert, coloris : Ocre Vert, long : 140) - Facing fix</t>
  </si>
  <si>
    <t>09786240797818</t>
  </si>
  <si>
    <t>ORION, Kinto ( Métal, Optique, Femme, taille : 54/18, code coloris : Fleur de Cactus, coloris : Fleur de Cactus, long : 140) - Facing fix</t>
  </si>
  <si>
    <t>08993854883955</t>
  </si>
  <si>
    <t>OSAKA, Kinto ( Métal, Optique, Femme, taille : 52/18, code coloris : Black granito, coloris : Black granito, long : 140) - Facing fix</t>
  </si>
  <si>
    <t>04994251686341</t>
  </si>
  <si>
    <t>OCEAN, Kinto ( Métal, Optique, Femme, taille : 54/17, code coloris : Crepuscule, coloris : Crepuscule, long : 140) - Facing fix</t>
  </si>
  <si>
    <t>01797784912221</t>
  </si>
  <si>
    <t>3128, Y.K.O ( Plastique, Optique, Enfant, taille : 45/18, code coloris : G62, coloris : BLEU/ROUGE) - Facing fix</t>
  </si>
  <si>
    <t>19/04/2018</t>
  </si>
  <si>
    <t>3134, Y.K.O ( Plastique, Optique, Enfant, taille : 42/20, code coloris : I04, coloris : BLEU) - Facing fix</t>
  </si>
  <si>
    <t>05/02/2018</t>
  </si>
  <si>
    <t>3139, Y.K.O ( Plastique, Optique, Mixte, taille : 43/19, code coloris : P46, coloris : P46, long : 140) - Facing fix</t>
  </si>
  <si>
    <t>02611442006444</t>
  </si>
  <si>
    <t>3137, Y.K.O ( Plastique, Optique, Enfant, taille : 47/17, code coloris : F30, coloris : NOIR/ORANGE) - Facing fix</t>
  </si>
  <si>
    <t>3106/2, Y.K.O ( Plastique, Optique, Enfant, taille : 45/18, code coloris : H76, coloris : VIOLET/MAUVE, long : 130) - Facing fix</t>
  </si>
  <si>
    <t>04/02/2016</t>
  </si>
  <si>
    <t>3137, Y.K.O ( Plastique, Optique, Enfant, taille : 45/16, code coloris : Q74, coloris : PRUNE) - Facing fix</t>
  </si>
  <si>
    <t>3139, Y.K.O ( Plastique, Optique, Mixte, taille : 43/19, code coloris : Q77, coloris : Q77, long : 140) - Facing fix</t>
  </si>
  <si>
    <t>09335520372834</t>
  </si>
  <si>
    <t>3147, Y.K.O ( Métal, Optique, Mixte, taille : 43/19, code coloris : X59, coloris : X59, long : 140) - Facing fix</t>
  </si>
  <si>
    <t>02749255328351</t>
  </si>
  <si>
    <t>ZELDA, Oko by Oko Paris ( Plastique, Optique, Femme, taille : 51/19, code coloris : C2, coloris : ECAILLE ROSE, long : 142) - Facing fix</t>
  </si>
  <si>
    <t>BEN46, Oko by Oko Paris ( Métal, Optique, Homme, taille : 57/17, code coloris : C03, coloris : DORE/ROUGE, long : 145) - Facing fix</t>
  </si>
  <si>
    <t>BEN44, Oko by Oko Paris ( Métal, Optique, Homme, taille : 56/15, code coloris : C01, coloris : GUN/ROUGE, long : 145) - Facing fix</t>
  </si>
  <si>
    <t>BEN43, Oko by Oko Paris ( Métal, Optique, Homme, taille : 53/19, code coloris : C5, coloris : BLEU MAT, long : 135) - Facing fix</t>
  </si>
  <si>
    <t>NIKITA, Oko by Oko Paris ( Métal, Optique, Femme, taille : 51/19, code coloris : C1, coloris : OR ET NOIR, long : 140) - Facing fix</t>
  </si>
  <si>
    <t>NY33, Oko by Oko Paris ( Métal, Optique, Homme, taille : 54/18, code coloris : C02, coloris : BLEU, long : 140) - Facing fix</t>
  </si>
  <si>
    <t>SYBILLE, Oko by Oko Paris ( Métal, Optique, Femme, taille : 54/16, code coloris : C1, coloris : ROUGE, long : 140) - Facing fix</t>
  </si>
  <si>
    <t>SYBILLE, Oko by Oko Paris ( Métal, Optique, Femme, taille : 54/16, code coloris : C2, coloris : BLEU, long : 140) - Facing fix</t>
  </si>
  <si>
    <t>THEO, Oko by Oko Paris ( Métal, Optique, Homme, taille : 52/18, code coloris : C1, coloris : MARINE ORANGE, long : 140) - Facing fix</t>
  </si>
  <si>
    <t>WALTER, Oko by Oko Paris ( Plastique, Optique, Homme, taille : 48/22, code coloris : C04, coloris : ECAILLE, long : 140) - Facing fix</t>
  </si>
  <si>
    <t>ONIKLEAN, 150X180 , ANTI-BUEE , Onika (Produit d'entretien) - Facing fix</t>
  </si>
  <si>
    <t>03/07/2020</t>
  </si>
  <si>
    <t>LB06, Lulu Baby ( Plastique, Optique, Enfant, taille : 410, code coloris : C02, coloris : C02) - Facing fix</t>
  </si>
  <si>
    <t>LB05, Lulu Baby ( Plastique, Optique, Enfant, taille : 400, code coloris : C01, coloris : C01) - Facing fix</t>
  </si>
  <si>
    <t>OWIS133, Owlet ( Plastique, Solaire, Homme, taille : 54/17, code coloris : B15, coloris : Face Noire / Branche Orange, long : 143) - Facing fix</t>
  </si>
  <si>
    <t>3608302037686</t>
  </si>
  <si>
    <t>24/06/2015</t>
  </si>
  <si>
    <t>OWIS099, Owlet ( Métal, Solaire, Enfant, taille : 46/18, code coloris : C01, coloris : noir, long : 117) - Facing fix</t>
  </si>
  <si>
    <t>3608302027328</t>
  </si>
  <si>
    <t>OWIS105, Owlet ( Métal, Solaire, Homme, taille : 51/21, code coloris : C28, coloris : écaille foncée, long : 145) - Facing fix</t>
  </si>
  <si>
    <t>3608302028431</t>
  </si>
  <si>
    <t>15/07/2015</t>
  </si>
  <si>
    <t>TOUTOU, Playskool ( Plastique, Optique, Enfant, taille : 360, code coloris : 585, coloris : 585) - Facing fix</t>
  </si>
  <si>
    <t>OUISTITI, Playskool ( Plastique, Optique, Enfant, taille : 400, code coloris : 585, coloris : 585) - Facing fix</t>
  </si>
  <si>
    <t>PR1552, Promotiva Eyewear ( Métal, Optique, Homme, taille : 52/17, code coloris : C615, coloris : VERT/ORANGE) - Facing fix</t>
  </si>
  <si>
    <t>PO8813, Promotiva Eyewear ( Plastique, Optique, Enfant, taille : 48/16, code coloris : C10, coloris : NOIR/ROUGE) - Facing fix</t>
  </si>
  <si>
    <t>16/01/2018</t>
  </si>
  <si>
    <t>PM8344, Promotiva Eyewear ( Plastique, Optique, Enfant, taille : 54/17, code coloris : 182, coloris : PRUNE/ROSE) - Facing fix</t>
  </si>
  <si>
    <t>06/10/2018</t>
  </si>
  <si>
    <t>PS3214, Promotiva Eyewear ( Plastique, Solaire, Femme, taille : 56/17, code coloris : C1, coloris : NOIR) - Facing fix</t>
  </si>
  <si>
    <t>PS9056, Promotiva Eyewear ( Plastique, Solaire, Enfant, taille : 46/15, code coloris : C1, coloris : NOIR) - Facing fix</t>
  </si>
  <si>
    <t>POP 36, Pop ( Combiné, Optique, Femme, taille : 47/21, code coloris : C18, coloris : ROUGE/NOIR) - Facing fix</t>
  </si>
  <si>
    <t>05/11/2018</t>
  </si>
  <si>
    <t>pop75, Pop ( Plastique, Optique, Femme, taille : 49/18, code coloris : 03, coloris : violet/rose) - Facing fix</t>
  </si>
  <si>
    <t>19/11/2020</t>
  </si>
  <si>
    <t>POP73, Pop ( Plastique, Optique, Femme, taille : 48/17, code coloris : 04, coloris : JAUNE/BLEU) - Facing fix</t>
  </si>
  <si>
    <t>POP 72, Pop ( Plastique, Optique, Femme, taille : 49/17, code coloris : 10, coloris : JAUNE/NOIR) - Facing fix</t>
  </si>
  <si>
    <t>POP 68, Pop ( Plastique, Optique, Mixte, taille : 51/19, code coloris : C29, coloris : GRIS/ORANGE) - Facing fix</t>
  </si>
  <si>
    <t>25/02/2021</t>
  </si>
  <si>
    <t>POP 52, Pop ( Plastique, Optique, Femme, taille : 49/18, code coloris : C18, coloris : ROUGE, long : 141) - Facing fix</t>
  </si>
  <si>
    <t>26/11/2020</t>
  </si>
  <si>
    <t>POP 51, Pop ( Plastique, Optique, Femme, taille : 47/18, code coloris : C36, coloris : VIOLET) - Facing fix</t>
  </si>
  <si>
    <t>31/01/2021</t>
  </si>
  <si>
    <t>POP 45, Pop ( Plastique, Optique, Mixte, taille : 47/22, code coloris : C95, coloris : GRIS/BLEU) - Facing fix</t>
  </si>
  <si>
    <t>12/11/2018</t>
  </si>
  <si>
    <t>POP 40, Pop ( Plastique, Optique, Femme, taille : 53/18, code coloris : C24, coloris : ECAILLE/ROSE) - Facing fix</t>
  </si>
  <si>
    <t>POP 35, Pop ( Combiné, Optique, Femme, taille : 47/19, code coloris : C55, coloris : ECAILLE/BLEU/VIOLET) - Facing fix</t>
  </si>
  <si>
    <t>POP 33, Pop ( Métal, Optique, Mixte, taille : 46/22, code coloris : C40, coloris : GRIS-NOIR) - Facing fix</t>
  </si>
  <si>
    <t>13/10/2018</t>
  </si>
  <si>
    <t>POP 31, Pop ( Métal, Optique, Mixte, taille : 46/22, code coloris : C68, coloris : ECAIL-BLEU) - Facing fix</t>
  </si>
  <si>
    <t>POP 21, Pop ( Plastique, Optique, Mixte, taille : 46/20, code coloris : 95, coloris : ECAILLE/BLEU) - Facing fix</t>
  </si>
  <si>
    <t>14/09/2018</t>
  </si>
  <si>
    <t>POP 18, Pop ( Plastique, Optique, Femme, taille : 48/18, code coloris : C18, coloris : ROUGE/BLANC) - Facing fix</t>
  </si>
  <si>
    <t>POP 17, Pop ( Plastique, Optique, Mixte, taille : 48/18, code coloris : C12, coloris : ECAILLE/BLEU) - Facing fix</t>
  </si>
  <si>
    <t>26/10/2017</t>
  </si>
  <si>
    <t>popiz 08, POPIZ ( Plastique, Optique, Femme, taille : 42/18, code coloris : 18, coloris : rouge/orange) - Facing fix</t>
  </si>
  <si>
    <t>GAEL, Roussilhe ( Métal, Optique, Enfant, taille : 4220, code coloris : 06, coloris : 06) - Facing fix</t>
  </si>
  <si>
    <t>497S, Roussilhe ( Métal, Optique, Enfant, taille : 3821, code coloris : 23, coloris : 23) - Facing fix</t>
  </si>
  <si>
    <t>ROUDOUDOU, Slide ( Métal, Optique, Femme, taille : 47/17, code coloris : 13, coloris : NOIR SATIN LISERE BLANC, long : 130) - Facing fix</t>
  </si>
  <si>
    <t>3700825335284</t>
  </si>
  <si>
    <t>CAMPANA, Slide ( Métal, Optique, Femme, taille : 50/15, code coloris : 31, coloris : ROSE/LISERE BLANC, long : 140) - Facing fix</t>
  </si>
  <si>
    <t>3700825333020</t>
  </si>
  <si>
    <t>HG 1058, Hugo ( Plastique, Optique, Femme, taille : 54/16, code coloris : FWM, coloris : NUDE, long : 145) - Facing fix</t>
  </si>
  <si>
    <t>00716736192253</t>
  </si>
  <si>
    <t>04/05/2021</t>
  </si>
  <si>
    <t>HG 1120, Hugo ( Métal, Optique, Homme, taille : 56/17, code coloris : LKS, coloris : GOLD BLUE, long : 145) - Facing fix</t>
  </si>
  <si>
    <t>00716736368146</t>
  </si>
  <si>
    <t>HG 1030, Hugo ( Métal, Optique, Homme, taille : 48/21, code coloris : FLL, coloris : MTT BLUE, long : 145) - Facing fix</t>
  </si>
  <si>
    <t>00716736135090</t>
  </si>
  <si>
    <t>HG 1126, Hugo ( Plastique, Optique, Homme, taille : 50/19, code coloris : 3LG, coloris : BROWNBLUE, long : 145) - Facing fix</t>
  </si>
  <si>
    <t>00716736368597</t>
  </si>
  <si>
    <t>09/05/2022</t>
  </si>
  <si>
    <t>HG 1171, Hugo ( Plastique, Optique, Homme, taille : 53/17, code coloris : 086, coloris : HVN, long : 145) - Facing fix</t>
  </si>
  <si>
    <t>00716736718378</t>
  </si>
  <si>
    <t>HG 1110/CS 01, Hugo ( Plastique, Solaire, Homme, taille : 51/18, code coloris : PHW/IR, coloris : HAVGREEN/GREY, long : 145) - Facing fix</t>
  </si>
  <si>
    <t>00716736309057</t>
  </si>
  <si>
    <t>HG 1111/CS 01, Hugo ( Plastique, Solaire, Femme, taille : 50/19, code coloris : 807/IR, coloris : BLACK/GREY, long : 145) - Facing fix</t>
  </si>
  <si>
    <t>00716736309095</t>
  </si>
  <si>
    <t>BOSS 1401, Hugo Boss ( Métal, Optique, Femme, taille : 54/19, code coloris : AU2, coloris : RED GOLD, long : 140) - Facing fix</t>
  </si>
  <si>
    <t>00716736715124</t>
  </si>
  <si>
    <t>BOSS 1284, Hugo Boss ( Métal, Optique, Femme, taille : 53/17, code coloris : 2M2, coloris : BLK GOLD, long : 145) - Facing fix</t>
  </si>
  <si>
    <t>00716736371610</t>
  </si>
  <si>
    <t>PLD 2076/S, Polaroid ( Métal, Solaire, Homme, taille : 53/20, code coloris : 086, coloris : HVN, long : 145) - Facing fix</t>
  </si>
  <si>
    <t>00716736130804</t>
  </si>
  <si>
    <t>SINETT 35ML, 35 ML , SL , Sinett (Produits lunettes) - Facing fix</t>
  </si>
  <si>
    <t>20/03/2023</t>
  </si>
  <si>
    <t>STS-40125, Stepper ( Métal, Optique, Femme, taille : 53/13, code coloris : F018, coloris : BROWN MAT, long : 135) - Facing fix</t>
  </si>
  <si>
    <t>SI-60199, Stepper ( Titane, Optique, Homme, taille : 56/15, code coloris : F010, coloris : doré mat, long : 140)</t>
  </si>
  <si>
    <t>3662725046885</t>
  </si>
  <si>
    <t>06/03/2020</t>
  </si>
  <si>
    <t>SI-60142, Stepper ( Titane, Optique, Homme, taille : 50/18, code coloris : F014, coloris : marron/doré, long : 140) - Facing fix</t>
  </si>
  <si>
    <t>03662725043631</t>
  </si>
  <si>
    <t>SI-60118, Stepper ( Titane, Optique, Homme, taille : 58/17, code coloris : F011, coloris : marron, long : 140)</t>
  </si>
  <si>
    <t>3662725042573</t>
  </si>
  <si>
    <t>SI-60070, Stepper ( Métal, Optique, Homme, taille : 55/17, code coloris : F011, coloris : chocolat/or, long : 140) - Facing fix</t>
  </si>
  <si>
    <t>3662725037661</t>
  </si>
  <si>
    <t>SI-50264, Stepper ( Titane, Optique, Femme, taille : 53/16, code coloris : F012, coloris : doré et noir, long : 135) - Facing fix</t>
  </si>
  <si>
    <t>03662725049503</t>
  </si>
  <si>
    <t>SI-50228, Stepper ( Titane, Optique, Femme, taille : 52/15, code coloris : F011, coloris : marron-doré rose, long : 130) - Facing fix</t>
  </si>
  <si>
    <t>03662725048520</t>
  </si>
  <si>
    <t>SI-50200, Stepper ( Métal, Optique, Mixte, taille : 54/17, code coloris : F090, coloris : NOIR MAT, long : 145) - Facing fix</t>
  </si>
  <si>
    <t>SI-50114, Stepper ( Métal, Optique, Femme, taille : 54/15, code coloris : F082, coloris : violet, long : 135) - Facing fix</t>
  </si>
  <si>
    <t>3662725037401</t>
  </si>
  <si>
    <t>23/01/2016</t>
  </si>
  <si>
    <t>SI-50071, Stepper ( Métal, Optique, Femme, taille : 53/15, code coloris : F088, coloris : bleu/argent, long : 130) - Facing fix</t>
  </si>
  <si>
    <t>3662725032338</t>
  </si>
  <si>
    <t>SI-30116, Stepper ( Plastique, Optique, Femme, taille : 54/15, code coloris : F560, coloris : turquoise, long : 135) - Facing fix</t>
  </si>
  <si>
    <t>3662725044133</t>
  </si>
  <si>
    <t>03/05/2018</t>
  </si>
  <si>
    <t>SI-20105, Stepper ( Plastique, Optique, Mixte, taille : 50/18, code coloris : F390, coloris : ecaille, long : 135) - Facing fix</t>
  </si>
  <si>
    <t>03662725047295</t>
  </si>
  <si>
    <t>SI-20102, Stepper ( Plastique, Optique, Homme, taille : 56/13, code coloris : F200, coloris : cristal, long : 140) - Facing fix</t>
  </si>
  <si>
    <t>03662725047257</t>
  </si>
  <si>
    <t>SI-20089, Stepper ( Plastique, Optique, Homme, taille : 53/17, code coloris : F910, coloris : noir/doré, long : 150)</t>
  </si>
  <si>
    <t>3662725045789</t>
  </si>
  <si>
    <t>SI-20026, Stepper ( Plastique, Optique, Homme, taille : 53/14, code coloris : F190, coloris : écaille marron, long : 135) - Facing fix</t>
  </si>
  <si>
    <t>3662725031812</t>
  </si>
  <si>
    <t>STS-40160, Stepper ( Métal, Optique, Mixte, taille : 52/17, code coloris : F019, coloris : marron gris / noir, long : 135) - Facing fix</t>
  </si>
  <si>
    <t>03662725046489</t>
  </si>
  <si>
    <t>STS-10107, Stepper ( Plastique, Optique, Mixte, taille : 45/20, code coloris : F690, coloris : turquoise translucide, long : 135) - Facing fix</t>
  </si>
  <si>
    <t>03662725050516</t>
  </si>
  <si>
    <t>AK17, Sunoptic ( Plastique, Optique, Enfant, taille : 4816, code coloris : D BLEU, coloris : D BLEU) - Facing fix</t>
  </si>
  <si>
    <t>TUTSI, Traction Lab ( Plastique, Optique, Mixte, taille :  , code coloris : POMEROL, coloris : POMEROL)</t>
  </si>
  <si>
    <t>BM 419, Banana Moon ( Combiné, Optique, Enfant, taille : 4915, code coloris : C4, coloris : C4) - Facing fix</t>
  </si>
  <si>
    <t>GU 9024, GUESS ( Métal, Optique, Enfant, taille : 4717, code coloris : BRNPK, coloris : BRNPK) - Facing fix</t>
  </si>
  <si>
    <t>GU9026, GUESS ( Combiné, Optique, Enfant, taille : 4817, code coloris : BLKPUR, coloris : BLKPUR) - Facing fix</t>
  </si>
  <si>
    <t>Valeur dépréciée</t>
  </si>
  <si>
    <t>VALEUR TOTALE DEPRECIEE :</t>
  </si>
  <si>
    <t>MONTANT STOCK  DEPRECE :</t>
  </si>
  <si>
    <t>VALEUR STOCK  TOTALE :</t>
  </si>
  <si>
    <t>Mesures</t>
  </si>
  <si>
    <t>Pupillomètre à reflet cornéen</t>
  </si>
  <si>
    <t>Malettes d'essais Essilor</t>
  </si>
  <si>
    <t>Lunettes d'essai</t>
  </si>
  <si>
    <t>Chauferette opticien Essilor</t>
  </si>
  <si>
    <t>Ajustage et réparations</t>
  </si>
  <si>
    <t>Petit outillage</t>
  </si>
  <si>
    <t>Vis, charnières, plaquettes…</t>
  </si>
  <si>
    <t>Quantité/Lot</t>
  </si>
  <si>
    <t>Pinces, tourne-vis…</t>
  </si>
  <si>
    <t>Frontofocomètre manuel Essilor</t>
  </si>
  <si>
    <t>Clavulus + matériel</t>
  </si>
  <si>
    <t>Matériel de précision</t>
  </si>
  <si>
    <t>Coffret perceuse/fraiseuse de précision</t>
  </si>
  <si>
    <t>Potence pour percées</t>
  </si>
  <si>
    <t>ponceuse polisseuse électrique</t>
  </si>
  <si>
    <t>Soudeuse électrique opticien</t>
  </si>
  <si>
    <t>Meuleuse manuelle Essilor</t>
  </si>
  <si>
    <t>50 péniches</t>
  </si>
  <si>
    <t>Produit pour éfacer les gravures</t>
  </si>
  <si>
    <t xml:space="preserve">200 supports étiquettes crystal </t>
  </si>
  <si>
    <t>Raineuse manuelle avec rechange</t>
  </si>
  <si>
    <t>Collection</t>
  </si>
  <si>
    <t>Lot de clip solaires pentos</t>
  </si>
  <si>
    <t>Lot d'étui nylon gris, parme et enfant</t>
  </si>
  <si>
    <t>Petit équipement</t>
  </si>
  <si>
    <t>Lot Chiffonettes microfibres</t>
  </si>
  <si>
    <t>Inventaire matériel optique</t>
  </si>
  <si>
    <t>Inventaire mobilier d'agencement</t>
  </si>
  <si>
    <t>Matériel de bureau</t>
  </si>
  <si>
    <t>Imprimane à étiquette Brother</t>
  </si>
  <si>
    <t>Imprimante HP8600</t>
  </si>
  <si>
    <t>Miroir 91x197cm argent</t>
  </si>
  <si>
    <t>Valeur unitaire</t>
  </si>
  <si>
    <t>Valeur totale</t>
  </si>
  <si>
    <t>Agencement/ Décoration</t>
  </si>
  <si>
    <t>Atelier</t>
  </si>
  <si>
    <t>Etagère Alinéa</t>
  </si>
  <si>
    <t>METOD / MAXIMERA 60*37  Ikéa</t>
  </si>
  <si>
    <t>METOD / MAXIMERA  prof 60  Ikéa</t>
  </si>
  <si>
    <t>MICKEBureau, blanc, 142x50 cm  Ikéa</t>
  </si>
  <si>
    <t>MALMBureau avec tablette coulissante, blanc, 151x65 cm  Ikéa</t>
  </si>
  <si>
    <t>Tablette à roulettes Alinéa</t>
  </si>
  <si>
    <t>Fauteuil crapeau violet enfants</t>
  </si>
  <si>
    <r>
      <rPr>
        <sz val="10.5"/>
        <rFont val="Arial MT"/>
        <family val="2"/>
      </rPr>
      <t>Actif immobilisé</t>
    </r>
  </si>
  <si>
    <r>
      <rPr>
        <sz val="10.5"/>
        <rFont val="Arial MT"/>
        <family val="2"/>
      </rPr>
      <t>Actif disponible</t>
    </r>
  </si>
  <si>
    <r>
      <rPr>
        <sz val="10"/>
        <rFont val="Arial MT"/>
        <family val="2"/>
      </rPr>
      <t>Description</t>
    </r>
  </si>
  <si>
    <r>
      <rPr>
        <sz val="10"/>
        <rFont val="Arial MT"/>
        <family val="2"/>
      </rPr>
      <t>Montant</t>
    </r>
  </si>
  <si>
    <r>
      <rPr>
        <b/>
        <i/>
        <sz val="8.5"/>
        <rFont val="Arial"/>
        <family val="2"/>
      </rPr>
      <t xml:space="preserve">Immobiliers (murs du fonds,maison,terrain … appartenant
</t>
    </r>
    <r>
      <rPr>
        <b/>
        <i/>
        <sz val="8.5"/>
        <rFont val="Arial"/>
        <family val="2"/>
      </rPr>
      <t>à la personne exerçant ll'activité):</t>
    </r>
  </si>
  <si>
    <r>
      <rPr>
        <b/>
        <i/>
        <sz val="8.5"/>
        <rFont val="Arial"/>
        <family val="2"/>
      </rPr>
      <t>Immobiliers (murs du fonds,maison,terrain … .appartenant à la personne exerçant l'activité):</t>
    </r>
  </si>
  <si>
    <r>
      <rPr>
        <i/>
        <sz val="9"/>
        <rFont val="Arial"/>
        <family val="2"/>
      </rPr>
      <t>TOTAL:</t>
    </r>
  </si>
  <si>
    <r>
      <rPr>
        <b/>
        <i/>
        <sz val="8.5"/>
        <rFont val="Arial"/>
        <family val="2"/>
      </rPr>
      <t xml:space="preserve">Eléments corporels
</t>
    </r>
    <r>
      <rPr>
        <b/>
        <i/>
        <sz val="8.5"/>
        <rFont val="Arial"/>
        <family val="2"/>
      </rPr>
      <t>(matériels,mobiliers d'exploitation,véhicules, stocks …):</t>
    </r>
  </si>
  <si>
    <r>
      <rPr>
        <sz val="10"/>
        <rFont val="Calibri"/>
        <family val="1"/>
      </rPr>
      <t>IMMOBILISATIONS CORPORELLES</t>
    </r>
  </si>
  <si>
    <r>
      <rPr>
        <sz val="10"/>
        <rFont val="Calibri"/>
        <family val="1"/>
      </rPr>
      <t xml:space="preserve">STOCK DEPRECIE 2025
</t>
    </r>
    <r>
      <rPr>
        <sz val="10"/>
        <rFont val="Calibri"/>
        <family val="1"/>
      </rPr>
      <t>MARCHANDISES 2024</t>
    </r>
  </si>
  <si>
    <r>
      <rPr>
        <sz val="10"/>
        <rFont val="Calibri"/>
        <family val="1"/>
      </rPr>
      <t xml:space="preserve">14132 €
</t>
    </r>
    <r>
      <rPr>
        <sz val="10"/>
        <rFont val="Calibri"/>
        <family val="1"/>
      </rPr>
      <t>21505 €</t>
    </r>
  </si>
  <si>
    <r>
      <rPr>
        <b/>
        <i/>
        <sz val="8.5"/>
        <rFont val="Arial"/>
        <family val="2"/>
      </rPr>
      <t>Eléments ou immobilisations incorporels (fonds de commerce, droit au bail, brevets, marques.):</t>
    </r>
  </si>
  <si>
    <r>
      <rPr>
        <sz val="10"/>
        <rFont val="Calibri"/>
        <family val="1"/>
      </rPr>
      <t>FOND COMMERCIAL</t>
    </r>
  </si>
  <si>
    <r>
      <rPr>
        <b/>
        <i/>
        <sz val="8.5"/>
        <rFont val="Arial"/>
        <family val="2"/>
      </rPr>
      <t xml:space="preserve">Dû par les clients (estimation globale du compte client, net de mobilisation) </t>
    </r>
    <r>
      <rPr>
        <b/>
        <i/>
        <sz val="8.5"/>
        <color rgb="FFBFBFBF"/>
        <rFont val="Arial"/>
        <family val="2"/>
      </rPr>
      <t>(Détail à donner dans annexe 2)</t>
    </r>
  </si>
  <si>
    <r>
      <rPr>
        <b/>
        <i/>
        <sz val="8.5"/>
        <rFont val="Arial"/>
        <family val="2"/>
      </rPr>
      <t>Titres et participations dans d'autres personnes morales:</t>
    </r>
  </si>
  <si>
    <r>
      <rPr>
        <sz val="10"/>
        <rFont val="Calibri"/>
        <family val="1"/>
      </rPr>
      <t>IMMOBILISATIONS FINANCIERES</t>
    </r>
  </si>
  <si>
    <r>
      <rPr>
        <b/>
        <i/>
        <sz val="8.5"/>
        <rFont val="Arial"/>
        <family val="2"/>
      </rPr>
      <t>Crédits de TVA,crédit d'Impôts sur les sociétés (carry- back),dégrèvements divers… .:</t>
    </r>
  </si>
  <si>
    <r>
      <rPr>
        <b/>
        <i/>
        <sz val="8.5"/>
        <rFont val="Arial"/>
        <family val="2"/>
      </rPr>
      <t>Crédits de TVA,crédit d'impôts sur les sociétés (carry- back),dégrèvements divers...:</t>
    </r>
  </si>
  <si>
    <r>
      <rPr>
        <b/>
        <i/>
        <sz val="9"/>
        <rFont val="Arial"/>
        <family val="2"/>
      </rPr>
      <t>TOTAL:</t>
    </r>
  </si>
  <si>
    <r>
      <rPr>
        <b/>
        <i/>
        <sz val="10"/>
        <rFont val="Arial"/>
        <family val="2"/>
      </rPr>
      <t>TOTAL GÉNÉRAL:</t>
    </r>
  </si>
  <si>
    <r>
      <rPr>
        <i/>
        <sz val="9"/>
        <rFont val="Arial"/>
        <family val="2"/>
      </rPr>
      <t xml:space="preserve">En cas de demande  de rétablissement  professionnel,  préciser  en page  </t>
    </r>
    <r>
      <rPr>
        <sz val="9"/>
        <rFont val="Arial MT"/>
        <family val="2"/>
      </rPr>
      <t xml:space="preserve">7 </t>
    </r>
    <r>
      <rPr>
        <i/>
        <sz val="9"/>
        <rFont val="Arial"/>
        <family val="2"/>
      </rPr>
      <t>les modalités d'évaluation des biens.</t>
    </r>
  </si>
  <si>
    <r>
      <rPr>
        <vertAlign val="superscript"/>
        <sz val="6.5"/>
        <rFont val="Times New Roman"/>
        <family val="1"/>
      </rPr>
      <t xml:space="preserve">6  </t>
    </r>
    <r>
      <rPr>
        <sz val="7"/>
        <rFont val="Arial MT"/>
        <family val="2"/>
      </rPr>
      <t xml:space="preserve">L'état des actifs doit être établi </t>
    </r>
    <r>
      <rPr>
        <sz val="8"/>
        <rFont val="Times New Roman"/>
        <family val="1"/>
      </rPr>
      <t xml:space="preserve">à </t>
    </r>
    <r>
      <rPr>
        <sz val="7"/>
        <rFont val="Arial MT"/>
        <family val="2"/>
      </rPr>
      <t>la date de la demande ou dans  les sept jours qui précèdent.</t>
    </r>
  </si>
  <si>
    <r>
      <rPr>
        <b/>
        <sz val="12"/>
        <rFont val="Arial"/>
        <family val="2"/>
      </rPr>
      <t>CONTRAT DE CRÉDIT-BAIL</t>
    </r>
  </si>
  <si>
    <r>
      <rPr>
        <sz val="8"/>
        <rFont val="Microsoft Sans Serif"/>
        <family val="2"/>
      </rPr>
      <t xml:space="preserve">N° de contrat : </t>
    </r>
    <r>
      <rPr>
        <b/>
        <sz val="8"/>
        <rFont val="Arial"/>
        <family val="2"/>
      </rPr>
      <t>A1H98955</t>
    </r>
  </si>
  <si>
    <r>
      <rPr>
        <sz val="9"/>
        <rFont val="Microsoft Sans Serif"/>
        <family val="2"/>
      </rPr>
      <t>ENTRE LES SOUSSIGNES :</t>
    </r>
  </si>
  <si>
    <r>
      <rPr>
        <b/>
        <sz val="8"/>
        <rFont val="Arial"/>
        <family val="2"/>
      </rPr>
      <t xml:space="preserve">BNP PARIBAS LEASE GROUP, SA </t>
    </r>
    <r>
      <rPr>
        <sz val="8"/>
        <rFont val="Microsoft Sans Serif"/>
        <family val="2"/>
      </rPr>
      <t xml:space="preserve">au capital de </t>
    </r>
    <r>
      <rPr>
        <b/>
        <sz val="8"/>
        <rFont val="Arial"/>
        <family val="2"/>
      </rPr>
      <t xml:space="preserve">285 079 248 </t>
    </r>
    <r>
      <rPr>
        <sz val="8"/>
        <rFont val="Microsoft Sans Serif"/>
        <family val="2"/>
      </rPr>
      <t xml:space="preserve">EUR - N° </t>
    </r>
    <r>
      <rPr>
        <b/>
        <sz val="8"/>
        <rFont val="Arial"/>
        <family val="2"/>
      </rPr>
      <t>632 017 513</t>
    </r>
    <r>
      <rPr>
        <sz val="10"/>
        <rFont val="Microsoft Sans Serif"/>
        <family val="2"/>
      </rPr>
      <t xml:space="preserve">, </t>
    </r>
    <r>
      <rPr>
        <sz val="8"/>
        <rFont val="Microsoft Sans Serif"/>
        <family val="2"/>
      </rPr>
      <t xml:space="preserve">RCS </t>
    </r>
    <r>
      <rPr>
        <b/>
        <sz val="8"/>
        <rFont val="Arial"/>
        <family val="2"/>
      </rPr>
      <t xml:space="preserve">NANTERRE </t>
    </r>
    <r>
      <rPr>
        <sz val="8"/>
        <rFont val="Microsoft Sans Serif"/>
        <family val="2"/>
      </rPr>
      <t xml:space="preserve">dont le siège social est </t>
    </r>
    <r>
      <rPr>
        <b/>
        <sz val="8"/>
        <rFont val="Arial"/>
        <family val="2"/>
      </rPr>
      <t xml:space="preserve">12 RUE DU PORT, 92000
</t>
    </r>
    <r>
      <rPr>
        <b/>
        <sz val="8"/>
        <rFont val="Arial"/>
        <family val="2"/>
      </rPr>
      <t xml:space="preserve">NANTERRE,  </t>
    </r>
    <r>
      <rPr>
        <sz val="8"/>
        <rFont val="Microsoft Sans Serif"/>
        <family val="2"/>
      </rPr>
      <t xml:space="preserve">ci-après désigné " </t>
    </r>
    <r>
      <rPr>
        <b/>
        <sz val="8"/>
        <rFont val="Arial"/>
        <family val="2"/>
      </rPr>
      <t xml:space="preserve">le bailleur </t>
    </r>
    <r>
      <rPr>
        <sz val="8"/>
        <rFont val="Microsoft Sans Serif"/>
        <family val="2"/>
      </rPr>
      <t>", et</t>
    </r>
  </si>
  <si>
    <r>
      <rPr>
        <b/>
        <sz val="11"/>
        <rFont val="Arial"/>
        <family val="2"/>
      </rPr>
      <t>LE LOCATAIRE :</t>
    </r>
  </si>
  <si>
    <r>
      <rPr>
        <sz val="8"/>
        <rFont val="Microsoft Sans Serif"/>
        <family val="2"/>
      </rPr>
      <t xml:space="preserve">Dénomination sociale ou Nom, Prénoms         </t>
    </r>
    <r>
      <rPr>
        <b/>
        <sz val="8"/>
        <rFont val="Arial"/>
        <family val="2"/>
      </rPr>
      <t xml:space="preserve">OPTIQUE CINQUIN
</t>
    </r>
    <r>
      <rPr>
        <sz val="8"/>
        <rFont val="Microsoft Sans Serif"/>
        <family val="2"/>
      </rPr>
      <t xml:space="preserve">N° Siret : </t>
    </r>
    <r>
      <rPr>
        <b/>
        <sz val="8"/>
        <rFont val="Arial"/>
        <family val="2"/>
      </rPr>
      <t xml:space="preserve">802018655 00018                      </t>
    </r>
    <r>
      <rPr>
        <sz val="8"/>
        <rFont val="Microsoft Sans Serif"/>
        <family val="2"/>
      </rPr>
      <t xml:space="preserve">Nom de jeune fille :
</t>
    </r>
    <r>
      <rPr>
        <sz val="8"/>
        <rFont val="Microsoft Sans Serif"/>
        <family val="2"/>
      </rPr>
      <t xml:space="preserve">Né(e) le                                       à                                (Dépt.) :
</t>
    </r>
    <r>
      <rPr>
        <sz val="8"/>
        <rFont val="Microsoft Sans Serif"/>
        <family val="2"/>
      </rPr>
      <t xml:space="preserve">Adresse : </t>
    </r>
    <r>
      <rPr>
        <b/>
        <sz val="8"/>
        <rFont val="Arial"/>
        <family val="2"/>
      </rPr>
      <t xml:space="preserve">AV DE BOURRANVILLE, CENTRE COMMERCIAL MONTESQUIEU
</t>
    </r>
    <r>
      <rPr>
        <sz val="8"/>
        <rFont val="Microsoft Sans Serif"/>
        <family val="2"/>
      </rPr>
      <t xml:space="preserve">Code Postal : </t>
    </r>
    <r>
      <rPr>
        <b/>
        <sz val="8"/>
        <rFont val="Arial"/>
        <family val="2"/>
      </rPr>
      <t xml:space="preserve">33700                   </t>
    </r>
    <r>
      <rPr>
        <sz val="8"/>
        <rFont val="Microsoft Sans Serif"/>
        <family val="2"/>
      </rPr>
      <t xml:space="preserve">Ville : </t>
    </r>
    <r>
      <rPr>
        <b/>
        <sz val="8"/>
        <rFont val="Arial"/>
        <family val="2"/>
      </rPr>
      <t xml:space="preserve">MERIGNAC                       </t>
    </r>
    <r>
      <rPr>
        <sz val="8"/>
        <rFont val="Microsoft Sans Serif"/>
        <family val="2"/>
      </rPr>
      <t xml:space="preserve">Tél :
</t>
    </r>
    <r>
      <rPr>
        <sz val="8"/>
        <rFont val="Microsoft Sans Serif"/>
        <family val="2"/>
      </rPr>
      <t xml:space="preserve">Il est établi un contrat de location aux  conditions générales et aux conditions particulières ci-après :
</t>
    </r>
    <r>
      <rPr>
        <b/>
        <sz val="10"/>
        <rFont val="Arial"/>
        <family val="2"/>
      </rPr>
      <t>CONDITIONS PARTICULIERES</t>
    </r>
  </si>
  <si>
    <r>
      <rPr>
        <b/>
        <sz val="11"/>
        <rFont val="Arial"/>
        <family val="2"/>
      </rPr>
      <t>LE FOURNISSEUR :</t>
    </r>
  </si>
  <si>
    <r>
      <rPr>
        <sz val="7"/>
        <rFont val="Microsoft Sans Serif"/>
        <family val="2"/>
      </rPr>
      <t>(Nom et adresse du fournisseur)</t>
    </r>
  </si>
  <si>
    <r>
      <rPr>
        <sz val="9"/>
        <rFont val="Microsoft Sans Serif"/>
        <family val="2"/>
      </rPr>
      <t xml:space="preserve">Le locataire s’engage irrévocablement à prendre en location l'/les équipement(s) ci-dessous, commandé(s) auprès du fournisseur
</t>
    </r>
    <r>
      <rPr>
        <sz val="9"/>
        <rFont val="Microsoft Sans Serif"/>
        <family val="2"/>
      </rPr>
      <t>ci-contre :</t>
    </r>
  </si>
  <si>
    <r>
      <rPr>
        <b/>
        <sz val="8"/>
        <rFont val="Arial"/>
        <family val="2"/>
      </rPr>
      <t xml:space="preserve">LUNEAU
</t>
    </r>
    <r>
      <rPr>
        <b/>
        <sz val="8"/>
        <rFont val="Arial"/>
        <family val="2"/>
      </rPr>
      <t xml:space="preserve">2 RUE ROGER BONNET
</t>
    </r>
    <r>
      <rPr>
        <b/>
        <sz val="8"/>
        <rFont val="Arial"/>
        <family val="2"/>
      </rPr>
      <t>27340 PONT DE L ARCHE</t>
    </r>
  </si>
  <si>
    <r>
      <rPr>
        <b/>
        <sz val="11"/>
        <rFont val="Arial"/>
        <family val="2"/>
      </rPr>
      <t>DÉSIGNATION DE L'/DES ÉQUIPEMENT(S) LOUÉ(S) :</t>
    </r>
  </si>
  <si>
    <r>
      <rPr>
        <sz val="6"/>
        <rFont val="Microsoft Sans Serif"/>
        <family val="2"/>
      </rPr>
      <t xml:space="preserve">QUANTITE                                                                                                 MARQUE                                                               MODELE                                                                              SERIE
</t>
    </r>
    <r>
      <rPr>
        <b/>
        <sz val="8"/>
        <rFont val="Arial"/>
        <family val="2"/>
      </rPr>
      <t>1             DISPOSITIF OPTIQUE                                  BRIOT                                              ATTITUDE XL2 MEULEUSE</t>
    </r>
  </si>
  <si>
    <r>
      <rPr>
        <sz val="9"/>
        <rFont val="Microsoft Sans Serif"/>
        <family val="2"/>
      </rPr>
      <t xml:space="preserve">prix de l'/des équipement(s) :  H.T.    </t>
    </r>
    <r>
      <rPr>
        <sz val="8"/>
        <rFont val="Microsoft Sans Serif"/>
        <family val="2"/>
      </rPr>
      <t xml:space="preserve">€ :            </t>
    </r>
    <r>
      <rPr>
        <b/>
        <vertAlign val="superscript"/>
        <sz val="8"/>
        <rFont val="Arial"/>
        <family val="2"/>
      </rPr>
      <t>27 900,00</t>
    </r>
  </si>
  <si>
    <r>
      <rPr>
        <sz val="9"/>
        <rFont val="Microsoft Sans Serif"/>
        <family val="2"/>
      </rPr>
      <t>Lieu d’utilisation</t>
    </r>
  </si>
  <si>
    <r>
      <rPr>
        <b/>
        <sz val="8"/>
        <rFont val="Arial"/>
        <family val="2"/>
      </rPr>
      <t>AV DE BOURRANVILLE CENTRE COMMERCIAL MONTESQUIEU</t>
    </r>
  </si>
  <si>
    <r>
      <rPr>
        <sz val="9"/>
        <rFont val="Microsoft Sans Serif"/>
        <family val="2"/>
      </rPr>
      <t xml:space="preserve">T.V.A.   </t>
    </r>
    <r>
      <rPr>
        <sz val="8"/>
        <rFont val="Microsoft Sans Serif"/>
        <family val="2"/>
      </rPr>
      <t xml:space="preserve">€ :               </t>
    </r>
    <r>
      <rPr>
        <b/>
        <vertAlign val="superscript"/>
        <sz val="8"/>
        <rFont val="Arial"/>
        <family val="2"/>
      </rPr>
      <t xml:space="preserve">5 580,00
</t>
    </r>
    <r>
      <rPr>
        <vertAlign val="subscript"/>
        <sz val="9"/>
        <rFont val="Microsoft Sans Serif"/>
        <family val="2"/>
      </rPr>
      <t xml:space="preserve">T.T.C.   </t>
    </r>
    <r>
      <rPr>
        <vertAlign val="subscript"/>
        <sz val="8"/>
        <rFont val="Microsoft Sans Serif"/>
        <family val="2"/>
      </rPr>
      <t xml:space="preserve">€ :            </t>
    </r>
    <r>
      <rPr>
        <b/>
        <sz val="8"/>
        <rFont val="Arial"/>
        <family val="2"/>
      </rPr>
      <t>33 480,00</t>
    </r>
  </si>
  <si>
    <r>
      <rPr>
        <sz val="9"/>
        <rFont val="Microsoft Sans Serif"/>
        <family val="2"/>
      </rPr>
      <t xml:space="preserve">de l'/des équipement(s) : </t>
    </r>
    <r>
      <rPr>
        <b/>
        <vertAlign val="superscript"/>
        <sz val="8"/>
        <rFont val="Arial"/>
        <family val="2"/>
      </rPr>
      <t>33700 MERIGNAC</t>
    </r>
  </si>
  <si>
    <r>
      <rPr>
        <sz val="8"/>
        <rFont val="Microsoft Sans Serif"/>
        <family val="2"/>
      </rPr>
      <t>Ce prix pourra varier par application des clauses de variation de tarif stipulées par le fournisseur, que le locataire déclare connaître et accepter, ainsi qu’en cas de modification du taux ou régime des taxes.</t>
    </r>
  </si>
  <si>
    <r>
      <rPr>
        <b/>
        <sz val="11"/>
        <rFont val="Arial"/>
        <family val="2"/>
      </rPr>
      <t>PRESTATIONS FACTURÉES POUR COMPTE :</t>
    </r>
  </si>
  <si>
    <r>
      <rPr>
        <b/>
        <sz val="8"/>
        <rFont val="Arial"/>
        <family val="2"/>
      </rPr>
      <t xml:space="preserve">0,00 </t>
    </r>
    <r>
      <rPr>
        <sz val="8"/>
        <rFont val="Microsoft Sans Serif"/>
        <family val="2"/>
      </rPr>
      <t>€ H.T.</t>
    </r>
  </si>
  <si>
    <r>
      <rPr>
        <b/>
        <sz val="9"/>
        <rFont val="Arial"/>
        <family val="2"/>
      </rPr>
      <t xml:space="preserve">Loyers H.T. </t>
    </r>
    <r>
      <rPr>
        <vertAlign val="superscript"/>
        <sz val="4.5"/>
        <rFont val="Microsoft Sans Serif"/>
        <family val="2"/>
      </rPr>
      <t xml:space="preserve">(1)  </t>
    </r>
    <r>
      <rPr>
        <sz val="7"/>
        <rFont val="Microsoft Sans Serif"/>
        <family val="2"/>
      </rPr>
      <t xml:space="preserve">y compris option(s) choisie(s) et hors forfait
</t>
    </r>
    <r>
      <rPr>
        <vertAlign val="superscript"/>
        <sz val="8"/>
        <rFont val="Microsoft Sans Serif"/>
        <family val="2"/>
      </rPr>
      <t xml:space="preserve">Nombre                                                                        </t>
    </r>
    <r>
      <rPr>
        <sz val="8"/>
        <rFont val="Microsoft Sans Serif"/>
        <family val="2"/>
      </rPr>
      <t xml:space="preserve">Montant en %
</t>
    </r>
    <r>
      <rPr>
        <b/>
        <sz val="8"/>
        <rFont val="Arial"/>
        <family val="2"/>
      </rPr>
      <t xml:space="preserve">1                  Mensuelle                                          0,000 %
</t>
    </r>
    <r>
      <rPr>
        <b/>
        <sz val="8"/>
        <rFont val="Arial"/>
        <family val="2"/>
      </rPr>
      <t xml:space="preserve">5                  Mensuelle                                          0,000 %
</t>
    </r>
    <r>
      <rPr>
        <b/>
        <sz val="8"/>
        <rFont val="Arial"/>
        <family val="2"/>
      </rPr>
      <t xml:space="preserve">60                  Mensuelle                                          1,773 %
</t>
    </r>
    <r>
      <rPr>
        <sz val="8"/>
        <rFont val="Microsoft Sans Serif"/>
        <family val="2"/>
      </rPr>
      <t xml:space="preserve">OPTION D'ACHAT H.T. (1) au terme de la location   </t>
    </r>
    <r>
      <rPr>
        <b/>
        <sz val="8"/>
        <rFont val="Arial"/>
        <family val="2"/>
      </rPr>
      <t xml:space="preserve">1,000                  %
</t>
    </r>
    <r>
      <rPr>
        <sz val="8"/>
        <rFont val="Microsoft Sans Serif"/>
        <family val="2"/>
      </rPr>
      <t xml:space="preserve">Caution(s) </t>
    </r>
    <r>
      <rPr>
        <sz val="5.5"/>
        <rFont val="Microsoft Sans Serif"/>
        <family val="2"/>
      </rPr>
      <t>: (dénomination sociale ou nom, prénoms suivi s’il y a lieu du nom d’usage).</t>
    </r>
  </si>
  <si>
    <r>
      <rPr>
        <b/>
        <sz val="11"/>
        <rFont val="Arial"/>
        <family val="2"/>
      </rPr>
      <t>CONDITIONS FINANCIÈRES :</t>
    </r>
  </si>
  <si>
    <r>
      <rPr>
        <sz val="8"/>
        <rFont val="Microsoft Sans Serif"/>
        <family val="2"/>
      </rPr>
      <t xml:space="preserve">DURÉE IRRÉVOCABLE : </t>
    </r>
    <r>
      <rPr>
        <b/>
        <sz val="9"/>
        <rFont val="Arial"/>
        <family val="2"/>
      </rPr>
      <t xml:space="preserve">66 </t>
    </r>
    <r>
      <rPr>
        <sz val="7"/>
        <rFont val="Microsoft Sans Serif"/>
        <family val="2"/>
      </rPr>
      <t xml:space="preserve">MOIS
</t>
    </r>
    <r>
      <rPr>
        <sz val="8"/>
        <rFont val="Microsoft Sans Serif"/>
        <family val="2"/>
      </rPr>
      <t xml:space="preserve">PÉRIODICITÉ DES LOYERS :            </t>
    </r>
    <r>
      <rPr>
        <sz val="7"/>
        <rFont val="Microsoft Sans Serif"/>
        <family val="2"/>
      </rPr>
      <t xml:space="preserve">MENSUELLE         TRIMESTRIELLE        AUTRES
</t>
    </r>
    <r>
      <rPr>
        <vertAlign val="superscript"/>
        <sz val="8"/>
        <rFont val="Microsoft Sans Serif"/>
        <family val="2"/>
      </rPr>
      <t xml:space="preserve">TERME :        </t>
    </r>
    <r>
      <rPr>
        <sz val="7"/>
        <rFont val="Microsoft Sans Serif"/>
        <family val="2"/>
      </rPr>
      <t xml:space="preserve">À ECHOIR            ECHU
</t>
    </r>
    <r>
      <rPr>
        <b/>
        <sz val="8"/>
        <rFont val="Arial"/>
        <family val="2"/>
      </rPr>
      <t>OPTIONS FACULTATIVES :</t>
    </r>
  </si>
  <si>
    <r>
      <rPr>
        <b/>
        <sz val="8"/>
        <rFont val="Arial"/>
        <family val="2"/>
      </rPr>
      <t xml:space="preserve">Prestation de couverture dommages matériel : </t>
    </r>
    <r>
      <rPr>
        <sz val="8"/>
        <rFont val="Microsoft Sans Serif"/>
        <family val="2"/>
      </rPr>
      <t>Reconnaissant avoir reçu un résumé, le locataire sollicite le bénéfice de la prestation de couverture dommages matériel ci-après :</t>
    </r>
  </si>
  <si>
    <r>
      <rPr>
        <sz val="8"/>
        <rFont val="Microsoft Sans Serif"/>
        <family val="2"/>
      </rPr>
      <t xml:space="preserve">INDICIAL BLEU TOTAL
</t>
    </r>
    <r>
      <rPr>
        <b/>
        <sz val="8"/>
        <rFont val="Arial"/>
        <family val="2"/>
      </rPr>
      <t xml:space="preserve">Assurance  à  la  personne  :  </t>
    </r>
    <r>
      <rPr>
        <sz val="8"/>
        <rFont val="Microsoft Sans Serif"/>
        <family val="2"/>
      </rPr>
      <t xml:space="preserve">Reconnaissant avoir reçu une notice d'information, le locataire demande à adhérer à  : INDICIAL JAUNE TOTAL
</t>
    </r>
    <r>
      <rPr>
        <sz val="8"/>
        <rFont val="Microsoft Sans Serif"/>
        <family val="2"/>
      </rPr>
      <t>La périodicité, le terme et les options facultatives peuvent être indifféremment indiqués ci- dessus ou édités ci-dessous. En cas de contradiction, seuls ceux édités ci-dessous prévalent. Le premier loyer sera exigible le jour du commencement de la location déterminé selon les conditions générales du contrat.</t>
    </r>
  </si>
  <si>
    <r>
      <rPr>
        <b/>
        <sz val="8"/>
        <rFont val="Arial"/>
        <family val="2"/>
      </rPr>
      <t xml:space="preserve">Terme                             : A échoir
</t>
    </r>
    <r>
      <rPr>
        <b/>
        <sz val="8"/>
        <rFont val="Arial"/>
        <family val="2"/>
      </rPr>
      <t xml:space="preserve">Périodicité du contrat    : Mensuelle
</t>
    </r>
    <r>
      <rPr>
        <b/>
        <sz val="8"/>
        <rFont val="Arial"/>
        <family val="2"/>
      </rPr>
      <t>Frais montage dossier : 50,00 EUR H.T.</t>
    </r>
  </si>
  <si>
    <r>
      <rPr>
        <sz val="7"/>
        <rFont val="Microsoft Sans Serif"/>
        <family val="2"/>
      </rPr>
      <t xml:space="preserve">(1) Montants H.T. exprimés en pourcentage du prix total H.T. de l'/des équipement(s) loué(s). Ces montants seront majorés des taxes en vigueur au jour de leur exigibilité.
</t>
    </r>
    <r>
      <rPr>
        <sz val="7"/>
        <rFont val="Microsoft Sans Serif"/>
        <family val="2"/>
      </rPr>
      <t>Les montants en € des loyers, de l'option d'achat, du forfait service et éventuellement des options facultatives, ainsi que les dates d’échéance seront indiqués au locataire par un calendrier des loyers adressé à la prise en charge du dossier.</t>
    </r>
  </si>
  <si>
    <r>
      <rPr>
        <sz val="8"/>
        <rFont val="Microsoft Sans Serif"/>
        <family val="2"/>
      </rPr>
      <t>Paraphes :</t>
    </r>
  </si>
  <si>
    <r>
      <rPr>
        <b/>
        <sz val="8"/>
        <rFont val="Arial"/>
        <family val="2"/>
      </rPr>
      <t xml:space="preserve">CONDITIONS GENERALES
</t>
    </r>
    <r>
      <rPr>
        <b/>
        <sz val="8"/>
        <rFont val="Arial"/>
        <family val="2"/>
      </rPr>
      <t xml:space="preserve">Article  préliminaire :  </t>
    </r>
    <r>
      <rPr>
        <sz val="8"/>
        <rFont val="Arial MT"/>
        <family val="2"/>
      </rPr>
      <t xml:space="preserve">L'équipement  objet  du  présent  contrat  peut  se composer indifféremment de matériels, d'exemplaires de logiciels ou encore de matériels et d'exemplaires de logiciels. Les dispositions du présent contrat spécifiques   à   ces   matériels   et   exemplaires   de   logiciels   trouveront   en conséquence à s'appliquer le cas échéant.
</t>
    </r>
    <r>
      <rPr>
        <b/>
        <sz val="8"/>
        <rFont val="Arial"/>
        <family val="2"/>
      </rPr>
      <t xml:space="preserve">Logiciel(s)  </t>
    </r>
    <r>
      <rPr>
        <sz val="8"/>
        <rFont val="Arial MT"/>
        <family val="2"/>
      </rPr>
      <t xml:space="preserve">:  Dans  les  présentes,  il  sera  utilisé  le  terme  «logiciel(s)»  pour désigner les exemplaires de logiciels précités, sauf à ce que le sens de la phrase ne conduise à devoir retenir une définition différente. Le bailleur détient les droits  sur  le(les)  logiciel(s)  à  la  seule  fin  de  le(les)  mettre  à  disposition  du locataire dans les limites et conditions d'utilisation fixées dans le cadre de la (des) licence(s) dont le locataire a pris connaissance et qu'il a approuvé. Leur restitution au terme du contrat implique que le locataire s'engage à ne plus utiliser les logiciels et détruise et/ou efface de ses bibliothèques ou  dispositifs de stockage informatique toutes  copies des logiciels autorisées. Le locataire doit veiller à ce qu'au jour de la restitution tous mots de passe, logos, données personnelles et professionnelles soient enlevés.
</t>
    </r>
    <r>
      <rPr>
        <b/>
        <sz val="8"/>
        <rFont val="Arial"/>
        <family val="2"/>
      </rPr>
      <t xml:space="preserve">Mandat </t>
    </r>
    <r>
      <rPr>
        <sz val="8"/>
        <rFont val="Arial MT"/>
        <family val="2"/>
      </rPr>
      <t xml:space="preserve">: Le locataire en qualité de mandataire du bailleur prend notamment livraison de l'équipement, agit en justice dans les conditions décrites ci-après, effectue les formalités nécessaires et en règle toutes les sommes afférentes.
</t>
    </r>
    <r>
      <rPr>
        <b/>
        <sz val="8"/>
        <rFont val="Arial"/>
        <family val="2"/>
      </rPr>
      <t xml:space="preserve">Gardien détenteur responsable </t>
    </r>
    <r>
      <rPr>
        <sz val="8"/>
        <rFont val="Arial MT"/>
        <family val="2"/>
      </rPr>
      <t xml:space="preserve">: Le locataire en cette qualité, effectue à ses frais  toute  prestation  nécessaire  à  l'exécution  de  ses  engagements,  au  bon fonctionnement de l'équipement et son éventuelle mise en conformité, que ces obligations lui incombent ou au bailleur.   A ce titre, le locataire ne peut prétendre à aucune remise, prorogation ou diminution de loyer, ni à résiliation ou  à  dommages  et  intérêts  de  la  part  du  bailleur  en  cas  de  défaut  de rendement  ou d'insuffisance technique de  l'équipement, ainsi  qu'en cas  de non utilisation. Si pour cela, le locataire décide ou doit conclure un ou plusieurs contrats, il devra s'assurer que leurs conditions de conclusion et d'exécution ne créent pas de risque supplémentaire ou ne sont pas susceptibles d'occasionner un  préjudice  au  bailleur.  A  défaut,  le  locataire  fera  son  affaire  d'obtenir  le dédommagement de son propre cocontractant, et dédommagera le bailleur pour la perte subie, par le paiement de l'indemnité fixée à l'article traitant de la résiliation.
</t>
    </r>
    <r>
      <rPr>
        <b/>
        <sz val="8"/>
        <rFont val="Arial"/>
        <family val="2"/>
      </rPr>
      <t xml:space="preserve">Art. 1 - CONCLUSION DU CONTRAT - OBJET :
</t>
    </r>
    <r>
      <rPr>
        <sz val="8"/>
        <rFont val="Arial MT"/>
        <family val="2"/>
      </rPr>
      <t xml:space="preserve">1.1 A la demande du locataire, le bailleur acquiert un équipement, et le met à sa disposition dans les conditions du présent contrat. Par là même, le bailleur, intervenant à titre purement financier, a accompli son obligation. Le locataire certifie l'exactitude de tous les renseignements fournis au bailleur au cours des négociations du présent contrat et de sa mise en place.
</t>
    </r>
    <r>
      <rPr>
        <sz val="8"/>
        <rFont val="Arial MT"/>
        <family val="2"/>
      </rPr>
      <t xml:space="preserve">1.2 En cas de processus de signature électronique du locataire, l'acceptation du bailleur  est  matérialisée  par  la  mise  à  disposition  du  présent  contrat  pour signature  par  le  locataire.  Le  contrat  est  réputé  conclu  à  compter  de  sa signature par le locataire. L'exécution du contrat est subordonnée à un accord de  financement  définitif  délivré  par  le  bailleur  au  regard  de  sa  politique d'octroi, la réception de l'ensemble des éléments constitutifs du dossier et ne pourra avoir lieu en cas de survenance d'un évènement décrit au 9.2 (vi). Le locataire sera informé par tous moyens en cas de caducité du contrat résultant d'un des évènements ci-dessus. En cas de processus de signature manuscrite préalable  du  locataire,  sous  réserve  d'un  accord  de  financement  définitif délivré par le bailleur au regard de sa politique d'octroi, le contrat sera conclu à compter de la signature d'un exemplaire du contrat par le bailleur. Le contrat ne sera pas exécuté par le bailleur s'il apparait entre la signature du contrat et le moment de mettre en loyer le contrat, des éléments de nature à modifier la situation analysée et donc l'acceptation du dossier.
</t>
    </r>
    <r>
      <rPr>
        <b/>
        <sz val="8"/>
        <rFont val="Arial"/>
        <family val="2"/>
      </rPr>
      <t xml:space="preserve">Art.   2   -   COMMANDE </t>
    </r>
    <r>
      <rPr>
        <sz val="8"/>
        <rFont val="Arial MT"/>
        <family val="2"/>
      </rPr>
      <t xml:space="preserve">:   Le   locataire   reconnaît   avoir   choisi   librement l'équipement qu'il désire louer, ainsi que son fournisseur, et avoir arrêté sous sa seule      responsabilité      toutes      spécifications      techniques,      garanties conventionnelles et conditions de la commande passée et notamment le délai de livraison. Le montant financé pourra varier, dans la limite de + / - 10 % (dix pour  cent)  du  montant  de  l'équipement,  par  adjonction  d'un  équipement, notamment  accessoire,  ou  en  application  des  clauses  de  variation  de  tarif stipulées par le fournisseur, que le locataire déclare connaître et accepter, ainsi qu'en  cas  de  modification  du  taux  ou  régime  des  taxes.  Le  locataire  a également convenu avec le fournisseur de l'organisation de l'élimination des déchets issus de l'équipement, il en assure l'exécution et prend en charge les taxes afférentes.
</t>
    </r>
    <r>
      <rPr>
        <b/>
        <sz val="8"/>
        <rFont val="Arial"/>
        <family val="2"/>
      </rPr>
      <t xml:space="preserve">Art. 3 - LIVRAISON  - LOYERS </t>
    </r>
    <r>
      <rPr>
        <sz val="8"/>
        <rFont val="Arial MT"/>
        <family val="2"/>
      </rPr>
      <t xml:space="preserve">: En exécution de son mandat, le locataire doit prendre livraison d'un équipement conforme et en parfait état, matérialisé par la  remise  du  procès-verbal  de  livraison-réception,  de  la  facture  définitive établie  au  nom  du  bailleur  (sur  laquelle  le  locataire  doit  porter  la  mention suivante  datée  et  signée  :  "  bon  pour  paiement.  Equipement  accepté  sans restriction, ni réserve, le [date de livraison] ") ou de tout autre support convenu avec le bailleur. Le règlement des sommes dues au fournisseur intervient une fois que l'ensemble des éléments constitutifs du dossier de financement prévu par  le  bailleur  est  réalisé.  Sauf  stipulations  contraires,  les  frais  relatifs  au transport, à l'installation, à la mise en marche et à l'obtention des accessoires incombent  au  locataire.  La  location  prend  effet  à  compter  de  la  date  de livraison de l'équipement. En cas d'évolution du taux de référence entre le jour de  l'accord  de  financement  et  le  jour  de  la  livraison,  les  loyers  prévus  aux conditions particulières pourront être révisés au moment de la prise d'effet du contrat,  auquel  cas  le  bailleur  en  informera  le  locataire.  Sauf  stipulations différentes, les loyers sont déterminés pour une livraison le 1er du mois. En cas de livraison à une autre date, les loyers et la durée mentionnés aux conditions particulières débutent le  1er  jour du mois  (ou du trimestre  civil,  en  cas  de périodicité trimestrielle des loyers) qui suit la livraison. Entre la date de livraison et le premier jour du mois (ou du trimestre tel que précité) suivant, le locataire est redevable d'un loyer d'utilisation calculé sur la base du montant du loyer au prorata du temps écoulé pendant cette période .Il sera dû, sauf stipulations contraires,  en  même  temps  que  le  premier  loyer.  Si  le  locataire  refuse  la livraison  de  l'équipement  ou  si  l'équipement  n'a  pas  été  livré    à  la  date convenue, il doit en informer le bailleur par courrier recommandé avec accusé
</t>
    </r>
    <r>
      <rPr>
        <sz val="8"/>
        <rFont val="Arial MT"/>
        <family val="2"/>
      </rPr>
      <t>CB BTIC INC GEN 10P 160420</t>
    </r>
  </si>
  <si>
    <r>
      <rPr>
        <sz val="8"/>
        <rFont val="Arial MT"/>
        <family val="2"/>
      </rPr>
      <t xml:space="preserve">de  réception.  Si  le  locataire  constate  la  non-conformité  ou  le  mauvais fonctionnement de l'équipement, il doit en informer, sans délai, le fournisseur par courrier recommandé avec accusé de réception, et en adresser une copie au bailleur en précisant qu'il s'interdit de conserver l'équipement. Dans le cas de refus de prendre livraison de l'équipement, de défaut de livraison à la date convenue, ou si le bailleur invoque la péremption de la commande, le locataire fait  son  affaire  de  la  restitution  au  bailleur  de  toutes  sommes  déjà  versées majorées des intérêts décomptés, depuis la date de règlement jusqu'à celle de son remboursement par le locataire, au taux de référence. Le locataire garantit le bailleur de toutes condamnations à cette occasion, à raison des droits et recours du fournisseur et sera redevable, en outre, d'une indemnité fixée à 10 % du montant de la condamnation.
</t>
    </r>
    <r>
      <rPr>
        <b/>
        <sz val="8"/>
        <rFont val="Arial"/>
        <family val="2"/>
      </rPr>
      <t xml:space="preserve">Art. 4 - INSTALLATION  - PROPRIETE </t>
    </r>
    <r>
      <rPr>
        <sz val="8"/>
        <rFont val="Arial MT"/>
        <family val="2"/>
      </rPr>
      <t xml:space="preserve">: Le locataire doit informer le bailleur du lieu  d'installation  de  l'équipement.  Sauf  accord    du  bailleur,  le  locataire s'interdit   de   transporter   l'équipement   hors   de   France   et   doit   obtenir l'autorisation  du  bailleur  pour  un  déplacement  dans  un  département  ou territoire d'Outre-Mer. Le locataire ne peut pas sans l'accord écrit du bailleur, donner  en  location  tout  ou  partie  de  l'équipement,  céder,  concéder  ou apporter le droit au contrat ou remettre tout ou partie de l'équipement à un tiers.  Si  le  local  dans  lequel  est  installé  l'équipement  n'appartient  pas  au locataire, ce dernier doit notifier au propriétaire que l'équipement appartient au bailleur. De même le locataire est tenu de notifier aux créanciers nantis et hypothécaires   qu'il   n'est   pas   propriétaire   de   l'équipement,   sous   peine d'engager  sa  responsabilité  à  l'égard  du  bailleur  et/ou  du  propriétaire  des droits d'auteur des logiciels. Le locataire doit conserver l'équipement libre de tout droit, inscription, nantissement et autres sûretés. En cas d'atteinte directe ou indirecte par quiconque audit droit de propriété, le locataire doit en aviser immédiatement  le  bailleur,  prendre  à  ses  frais  toutes  mesures  pour  faire connaître ledit droit et faire cesser ladite atteinte, notamment, par obtention d'une mainlevée. Il est responsable de tout dommage  qui peut résulter du défaut ou du retard de l'information du bailleur. Toutes pièces remplacées ou accessoires incorporés, qui ne doivent en aucune façon nuire à l'équipement, deviennent de plein droit et sans dédommagement, propriété du bailleur. A ce titre, le locataire veille à préserver la disponibilité des droits de propriété du bailleur concernant toutes pièces ou éléments de l'équipement qui viennent en remplacement de ceux existants.
</t>
    </r>
    <r>
      <rPr>
        <b/>
        <sz val="8"/>
        <rFont val="Arial"/>
        <family val="2"/>
      </rPr>
      <t xml:space="preserve">Art.   5   -   UTILISATION     -   ENTRETIEN </t>
    </r>
    <r>
      <rPr>
        <sz val="8"/>
        <rFont val="Arial MT"/>
        <family val="2"/>
      </rPr>
      <t xml:space="preserve">:   Le   locataire   assume   l'entière responsabilité de l'usage fait de l'équipement loué et de sa mise en service, muni des documents, inscriptions et équipements requis par la réglementation en vigueur. D'une manière générale, le locataire doit remplir toutes obligations administratives  et  fiscales,  notamment  le  paiement  de  tous  droits,  taxes  et redevances, et se conformer, en toutes circonstances, aux lois et règlements afférents  à  la  détention  et  à  l'utilisation  de  l'équipement.  Pendant  toute  la durée de la location, le locataire a également la charge de l'entretien, de la maintenance et des réparations de l'équipement loué de manière à en assurer constamment  le  bon  état  général  et  de  fonctionnement.  Le  bailleur  peut procéder ou faire procéder à toute inspection de l'équipement et vérification de son fonctionnement.
</t>
    </r>
    <r>
      <rPr>
        <b/>
        <sz val="8"/>
        <rFont val="Arial"/>
        <family val="2"/>
      </rPr>
      <t xml:space="preserve">Art. 6 - GARANTIE DE L'ÉQUIPEMENT  - RECOURS </t>
    </r>
    <r>
      <rPr>
        <sz val="8"/>
        <rFont val="Arial MT"/>
        <family val="2"/>
      </rPr>
      <t xml:space="preserve">: Le locataire exerce dans le cadre du mandat sus-visé, tous droits et actions en garantie notamment vis-à- vis du constructeur ou du fournisseur de l'équipement , notamment annulation de la commande, récupération des acomptes versés, mise en jeu des garanties légales et/ou conventionnelle, et le droit d'ester en justice à condition d'avoir appelé le bailleur à la cause. De par son mandat , le locataire agira en cas de défaillance  ou  de  vices  cachés  affectant  l'équipement    ou  de  défaut  de garanties pour obtenir des dommages et intérêts, le cas échéant complétés d'une demande de résolution judiciaire de la vente et/ou de la (des) licence(s) afférente(s) au(x) logiciel(s) objet du contrat, lequel sera résilié à compter du jour  où  cette  résolution  sera  devenue  définitive.  Les  dommages  et  intérêts obtenus  serviront  en  premier  lieu  à  couvrir  le  montant  de  l'investissement supporté par le bailleur, le solde étant conservé par le locataire, sous déduction des coûts majoré de 10 %, supportés par le bailleur pour la mise en place du financement.
</t>
    </r>
    <r>
      <rPr>
        <b/>
        <sz val="8"/>
        <rFont val="Arial"/>
        <family val="2"/>
      </rPr>
      <t xml:space="preserve">Art. 7 - ASSURANCES  - SINISTRES </t>
    </r>
    <r>
      <rPr>
        <sz val="8"/>
        <rFont val="Arial MT"/>
        <family val="2"/>
      </rPr>
      <t xml:space="preserve">: Dès sa mise à disposition et jusqu'à la restitution effective de celui-ci ou son rachat, le locataire (i) est responsable des dommages causés par l'équipement et (ii) assume les risques de détérioration et de perte. Il s'oblige, en conséquence, à souscrire toutes assurances couvrant
</t>
    </r>
    <r>
      <rPr>
        <sz val="8"/>
        <rFont val="Arial MT"/>
        <family val="2"/>
      </rPr>
      <t xml:space="preserve">(i)  sa  responsabilité  civile  ainsi  que  celle  du  bailleur  et  (ii)  les  risques  de dommages  ou  de  vol  subis  par  les  équipements  loués  avec  une  clause  de délégation d'indemnités au profit du bailleur et une clause de renonciation aux recours contre ce dernier. A défaut d'avoir adressé dans les huit jours de la livraison la justification des assurances directement souscrites ou celle de la couverture dommages matériel proposée par le bailleur, le locataire demande au bailleur le bénéfice de la prestation de couverture dommages matériel « Bleu  Total  »  dont  un  résumé  est  joint  au  dossier  de  financement  remis  et disponible  au  Service  Qualité*.  Si  le  bénéfice  de  cette  couverture  lui  est accordé le locataire en sera informé par tout moyen.   Il pourra renoncer au bénéfice de celle-ci jusqu'au trentième jour suivant le règlement du premier loyer, par LRAR accompagnée de tout document attestant de l'assurance de l'équipement, les sommes échues restant dues. Le locataire doit informer sans délai  le  bailleur  de  tout  sinistre  en  précisant  ses  circonstances  et  ses conséquences.  En  cas  de  sinistre  total  ou  de  vol,  couvert  ou  non  par l'assurance, le contrat est résilié. Le locataire est alors redevable de l'indemnité, fixée à l'article résiliation, exigible à cette date, actualisée au taux de référence pour la perte de l'équipement et pour l'interruption prématurée du contrat. Les indemnités d'assurances, éventuellement perçues par le bailleur s'imputent en premier  lieu sur l'indemnisation de  la  perte  de  l'équipement et  ensuite sur l'indemnisation de l'interruption prématurée. Pour un sinistre partiel, en cas d'insuffisance de l'indemnité reçue de la Compagnie d'assurances, le locataire est tenu de parfaire la remise en état complète de l'équipement à ses frais.
</t>
    </r>
    <r>
      <rPr>
        <b/>
        <sz val="8"/>
        <rFont val="Arial"/>
        <family val="2"/>
      </rPr>
      <t xml:space="preserve">Art. 8 - OPTION D'ACHAT </t>
    </r>
    <r>
      <rPr>
        <sz val="8"/>
        <rFont val="Arial MT"/>
        <family val="2"/>
      </rPr>
      <t>: Le bailleur consent au locataire une promesse unilatérale de vente à l'expiration de la location, moyennant le prix fixé aux</t>
    </r>
  </si>
  <si>
    <r>
      <rPr>
        <sz val="8"/>
        <rFont val="Arial MT"/>
        <family val="2"/>
      </rPr>
      <t xml:space="preserve">conditions particulières. Le locataire doit indiquer expressément au bailleur,      3 mois avant ladite expiration, sa décision d'acheter ou non l'équipement. L'achat est possible si le locataire est à jour de toutes sommes dues à la date du règlement, le bailleur se réservant la propriété de l'équipement jusqu'à paiement intégral.
</t>
    </r>
    <r>
      <rPr>
        <b/>
        <sz val="8"/>
        <rFont val="Arial"/>
        <family val="2"/>
      </rPr>
      <t xml:space="preserve">Art. 9 - RESILIATION </t>
    </r>
    <r>
      <rPr>
        <sz val="8"/>
        <rFont val="Arial MT"/>
        <family val="2"/>
      </rPr>
      <t xml:space="preserve">:
</t>
    </r>
    <r>
      <rPr>
        <sz val="8"/>
        <rFont val="Arial MT"/>
        <family val="2"/>
      </rPr>
      <t xml:space="preserve">9.1 Le locataire peut demander la résiliation du contrat en cas de (i) non-respect par le bailleur de l'un des engagements pris au présent contrat après mise en demeure non  suivie  d'effet  dans  les  quinze  jours  suivants  sa  réception ;  (ii)   résolution judiciaire  de  la  vente  telle  que  prévue  à  l'article  traitant  de  la  garantie  de l'équipement ; (iii) sinistre total de l'équipement ;
</t>
    </r>
    <r>
      <rPr>
        <sz val="8"/>
        <rFont val="Arial MT"/>
        <family val="2"/>
      </rPr>
      <t xml:space="preserve">9.2 Le bailleur peut demander la résiliation du contrat en cas de (i) non-respect de l'un des engagements pris au présent contrat ou perte ou diminution des garanties fournies ; (ii) résolution judiciaire de la vente telle que prévue à l'article traitant de la garantie de l'équipement ; (iii) sinistre total de l'équipement ; (iv) modification de la  situation  du  locataire  et  notamment  décès,  liquidation  amiable,  cessation d'activité,  cession  du  fonds  de  commerce,  de  parts  ou  d'actions  du  locataire, changement de forme sociale ; (v) modification concernant l'équipement loué et notamment détérioration, destruction ou aliénation de l'équipement loué (apport en société, fusion absorption, scission, ...) ; (vi) communication par le locataire au bailleur de fausses informations sur son entreprise ou sa situation financière qui ont joué  un  rôle  crucial  dans  la  décision  du  bailleur  d'entrer  en  relation  avec  le locataire. La résiliation interviendrait   sans qu'il y ait besoin d'aucune formalité judiciaire, le locataire reconnaissant avoir été mis en demeure par les présentes.
</t>
    </r>
    <r>
      <rPr>
        <sz val="8"/>
        <rFont val="Arial MT"/>
        <family val="2"/>
      </rPr>
      <t xml:space="preserve">9.3 Conséquences : dans le cas prévu au 9.1 (i) le locataire pourra solliciter du juge l'obtention  de  dommages  intérêts  au  titre  du  seul  préjudice  direct  lié  au manquement du bailleur limité à un montant maximum égal aux loyers perçus sur les 12 derniers mois précédents la mise en jeu de la responsabilité. Dans les cas prévus aux 9.1 (ii) et (iii), au 9.2 et dans les cas de résiliation prévus par la loi ou décidés  par  un  juge,  notamment  en  cas  d'application  des  dispositions  d'ordre public  du  Livre  VI  du  Code  de  commerce,  la  résiliation  entraîne,  au  profit  du bailleur, le paiement par le locataire ou ses ayants droit, en réparation du préjudice subi en sus des loyers impayés et de leurs accessoires, d'une indemnité égale à la somme des loyers restant à échoir au jour de la résiliation et du montant de l'option d'achat.
</t>
    </r>
    <r>
      <rPr>
        <sz val="8"/>
        <rFont val="Arial MT"/>
        <family val="2"/>
      </rPr>
      <t xml:space="preserve">9.4 L'indemnité prévue ci-dessus sera majorée d'une somme forfaitaire égale à 10
</t>
    </r>
    <r>
      <rPr>
        <sz val="8"/>
        <rFont val="Arial MT"/>
        <family val="2"/>
      </rPr>
      <t xml:space="preserve">% de ladite indemnité à titre de clause pénale.
</t>
    </r>
    <r>
      <rPr>
        <b/>
        <sz val="8"/>
        <rFont val="Arial"/>
        <family val="2"/>
      </rPr>
      <t xml:space="preserve">Art.  10  -  RESTITUTION  DE  L'ÉQUIPEMENT </t>
    </r>
    <r>
      <rPr>
        <sz val="8"/>
        <rFont val="Arial MT"/>
        <family val="2"/>
      </rPr>
      <t xml:space="preserve">:  En  cas  de  non  levée  de  l'option d'achat ou de résiliation anticipée, le locataire est tenu de restituer l'équipement en bon  état  général,  de  fonctionnement  et  d'entretien,  au  bailleur  et  à  l'endroit désigné par celui-ci, les frais de transport incombant au locataire. L'équipement doit être restitué avec toutes ses pièces et accessoires indispensables à son bon fonctionnement, muni de ses papiers, de son carnet d'entretien et de toute la documentation afférente. Le bailleur pourra transférer ses droits à toute personne pour prendre possession de l'équipement en ses lieu et place et avec les mêmes droits, notamment quant à l'état de l'équipement et aux frais d'audit et de remise en état éventuellement nécessaires qui seraient à la charge du locataire. En cas de retard de restitution excédant huit jours, le locataire est redevable d'une indemnité de  privation  de  jouissance  égale  au  loyer  du  dernier  terme  écoulé  et  ce  pour chaque période de retard correspondant à la durée de ce terme, toute période commencée étant due en entier. Si pour quelque cause que ce soit, le locataire est dans l'incapacité de restituer l'équipement à l'expiration du contrat, il est redevable d'une indemnité correspondant au montant de l'option d'achat majoré de 10 %. Cette indemnité est exigible à la date de l'événement engendrant l'obligation de restitution.
</t>
    </r>
    <r>
      <rPr>
        <b/>
        <sz val="8"/>
        <rFont val="Arial"/>
        <family val="2"/>
      </rPr>
      <t xml:space="preserve">Art. 11 - AUTRES CONDITIONS APPLICABLES AU CONTRAT </t>
    </r>
    <r>
      <rPr>
        <sz val="8"/>
        <rFont val="Arial MT"/>
        <family val="2"/>
      </rPr>
      <t xml:space="preserve">: a) Toute période de
</t>
    </r>
    <r>
      <rPr>
        <sz val="8"/>
        <rFont val="Arial MT"/>
        <family val="2"/>
      </rPr>
      <t>location  commencée  est  intégralement  due.  b)  Sauf  disposition  contraire,  le paiement  de  toutes  les  sommes  dues  au  titre  du  présent  contrat,  notamment loyers, taxes, indemnités de résiliation, s'effectue par prélèvement automatique sur le compte bancaire du locataire au jour d'échéance ou en cas d'impossibilité au jour ouvré précédent. Le locataire, par dérogation à la règle de pré-notification de quatorze jours, déclare que le délai de pré-notification des prélèvements par le bailleur est fixé à deux jours avant la date d'échéance du prélèvement. Le mandat de prélèvement donné par le locataire sera utilisable pour tous les contrats conclus avec celui-ci. c) Sauf stipulation contraire, le contrat est assorti d'un forfait services pour  la  durée  du  contrat.  Celui-ci  inclut  la  fourniture  forfaitaire  de  prestations décrites dans les opérations en vigueur applicables à la clientèle disponibles dans les  agences  et  auprès  du  Service  Qualité  (*).  Le  locataire  peut  demander  la cessation de cette prestation par lettre (*) dont il se ménagera la preuve de la bonne réception, sous réserve d'un préavis de trente jours. Tous frais ainsi que tout acte de gestion non compris dans ce forfait ou ultérieure à la cessation dudit forfait donneront lieu à une facturation aux conditions appliquées aux opérations avec la clientèle en vigueur. Tout acte de gestion et notamment tout changement, toute modification au présent contrat du type changement de domiciliation bancaire, d'adresse  en  cours,  modification  de  la  date  de  prélèvement,  etc...  doit  être demandé au moins un mois à l'avance. d) En cas de cession de créances, nées du présent contrat, à un fond commun de créances conformément aux dispositions légales et réglementaires en vigueur, le transfert des sûretés garantissant chaque créance, y compris, le cas échéant, le bénéfice des assurances, est réalisé de plein droit au profit dudit fond, conformément aux dispositions de l'article L 214-169 du Code Monétaire et</t>
    </r>
  </si>
  <si>
    <r>
      <rPr>
        <sz val="8"/>
        <rFont val="Arial MT"/>
        <family val="2"/>
      </rPr>
      <t>Financier. Par ailleurs la charge du recouvrement des créances ainsi cédées est transférée selon les dispositions prévues à l'article L 214-172 du code précité et des textes subséquents. e) Les parties acceptent comme moyens de preuve les rapports informatisés  ou  autres,  ce  qui  dispense  de  la  production  des  originaux.  f)  Le locataire  accepte  toute  information  par  le  bailleur  par  voie  électronique,  toute notification  écrite  sous  forme  simple  ou  recommandée  ainsi  que  la  fourniture (expédition  ou  mise  à  disposition)  de  toute  pièce  de  facturation  sous  format électronique. g) Sauf dispositions particulières, toute somme indiquée au contrat est exprimée H.T. et sera majorée des taxes en vigueur. Tous les frais et taxes résultant des présentes sont à la charge du locataire qui s'oblige expressément à les rembourser. h) A compter de la date de son exigibilité et jusqu'à celle de son règlement effectif, toute somme due par le locataire produit de plein droit un intérêt moratoire au double du taux de référence, sans pouvoir être inférieur au minimum légal (actuellement de trois fois le taux d'intérêt légal). i) Les intérêts sont capitalisés conformément aux dispositions de l'article 1343-2 du Code Civil. j) Tout retard de paiement entraîne également une indemnité forfaitaire pour frais de recouvrement à la charge du locataire de 40 EUR. En cas d'impayé de quelque ordre qu'il soit et par dérogation à l'article 1342-10 du Code Civil, le bailleur peut utiliser toutes sommes versées ou reçues du locataire et/ou d'un tiers, pour régler l'impayé le plus ancien au titre de tout contrat intervenu entre le bailleur et le locataire.   k) Qu'il résilie ou non le contrat, le bailleur peut également demander au locataire défaillant une indemnité de retard de paiement égale à 10 % des sommes échues impayées. l) Si un dépôt de garantie est prévu au contrat, il est constitué en gage- espèces et est restitué si le locataire a rempli toutes ses obligations vis-à-vis du bailleur. Il est versé au plus tard à la livraison de l'équipement. Le bailleur peut  à tout moment  prélever sur son montant les sommes qui lui sont dues à quelque titre  que ce  soit,  sans  que le  locataire  puisse se  prévaloir  d'une compensation quelconque entre le dépôt et les versements à effectuer. m) Le taux de référence utilisé est la moyenne des derniers taux connus et publiés au jour du contrat de l'Euribor 12 mois et du Swap 5 ans (</t>
    </r>
    <r>
      <rPr>
        <i/>
        <sz val="8"/>
        <rFont val="Arial"/>
        <family val="2"/>
      </rPr>
      <t xml:space="preserve">Euribor 12 mois : </t>
    </r>
    <r>
      <rPr>
        <sz val="8"/>
        <rFont val="Arial MT"/>
        <family val="2"/>
      </rPr>
      <t xml:space="preserve">taux interbancaire offert en euro publié quotidiennement par la Fédération Bancaire de l'Union Européenne et </t>
    </r>
    <r>
      <rPr>
        <i/>
        <sz val="8"/>
        <rFont val="Arial"/>
        <family val="2"/>
      </rPr>
      <t xml:space="preserve">Swap 5 </t>
    </r>
    <r>
      <rPr>
        <sz val="8"/>
        <rFont val="Arial MT"/>
        <family val="2"/>
      </rPr>
      <t xml:space="preserve">: le taux SWAP 5 ans contre Euribor 6 mois est publié quotidiennement par REUTERS  (page  ISDAFIX)  à  11  heures  (Heure  de  Francfort)  et  correspond  à  la moyenne des cotations fournies par un panel de grandes banques). n) Si le contrat est résilié par le bailleur aux torts du locataire, tous les autres contrats  conclus avec le locataire, et le bailleur ou l'une des sociétés de son groupe (art. 145 du C. G. I.) pourront être résiliés de plein droit par le bailleur. o) En cas de dates de signature des  parties,  différentes,  le  présent  contrat  est  réputé  conclu  à  la  date  la  plus récente. Si aucune date de signature ne figure sur le contrat, la date de conclusion du présent contrat est réputée être la date de livraison.
</t>
    </r>
    <r>
      <rPr>
        <b/>
        <sz val="8"/>
        <rFont val="Arial"/>
        <family val="2"/>
      </rPr>
      <t xml:space="preserve">Art. 12 - ATTRIBUTION DE JURIDICTION </t>
    </r>
    <r>
      <rPr>
        <sz val="8"/>
        <rFont val="Arial MT"/>
        <family val="2"/>
      </rPr>
      <t xml:space="preserve">: Le bailleur et le locataire contractant en qualité  de  commerçant  attribuent  compétence,  même  en  cas  de  pluralité  de défendeurs ou d'appel en garantie, au tribunal de commerce de Marseille ou de Paris. La loi française est applicable à tout litige né du présent contrat ou de ses suites.
</t>
    </r>
    <r>
      <rPr>
        <b/>
        <sz val="8"/>
        <rFont val="Arial"/>
        <family val="2"/>
      </rPr>
      <t xml:space="preserve">Art. 13  - DECLARATION DU LOCATAIRE : </t>
    </r>
    <r>
      <rPr>
        <sz val="8"/>
        <rFont val="Arial MT"/>
        <family val="2"/>
      </rPr>
      <t xml:space="preserve">Le locataire est conscient du fait que le bailleur ne soutient ni ne participe aux activités des entreprises situées sur des territoires assujettis à des embargos, des sanctions ou des mesures similaires à l'égard de toutes les juridictions dans lesquelles le bailleur exerce une activité. Le locataire confirme qu'il ne détient aucun bureau ni investissement et n'exerce ou ne prévoit d'exercer aucune activité dans les pays ou les régions assujetti(e)s à des sanctions, des embargos ou des mesures similaires imposés par l'Office of Foreign Assets Control (OFAC) américain, l'Union européenne, le gouvernement français, ou toute autre autorité en matière de sanction (incluant actuellement ,de manière non limitative :la Corée du Nord, Cuba , la Syrie, le Soudan, l'Iran et la région de la Crimée) ou, dans le cas contraire, qu'il a dûment informé le bailleur du fait qu'il détient  des  bureaux,  des  investissements  ou  exerce  ou  prévoit  d'exercer  des activités dans des pays ou des régions assujetties auxdit(e)s sanctions, embargos ou autres mesures similaires.
</t>
    </r>
    <r>
      <rPr>
        <b/>
        <sz val="8"/>
        <rFont val="Arial"/>
        <family val="2"/>
      </rPr>
      <t xml:space="preserve">GARANTIE DES DEPOTS DANS LES ETABLISSEMENTS DE CREDIT: </t>
    </r>
    <r>
      <rPr>
        <sz val="8"/>
        <rFont val="Arial MT"/>
        <family val="2"/>
      </rPr>
      <t xml:space="preserve">en application
</t>
    </r>
    <r>
      <rPr>
        <sz val="8"/>
        <rFont val="Arial MT"/>
        <family val="2"/>
      </rPr>
      <t xml:space="preserve">de l'article L312-4 du Code Monétaire et Financier et du règlement du Comité de la Réglementation Bancaire n° 95-01 du 21 juillet 1995 relatif à la garantie des dépôts, l'établissement de crédit qui recueille vos dépôts est couvert par un dispositif agréé par les pouvoirs publics.
</t>
    </r>
    <r>
      <rPr>
        <b/>
        <sz val="8"/>
        <rFont val="Arial"/>
        <family val="2"/>
      </rPr>
      <t xml:space="preserve">PROTECTION DES DONNEES : </t>
    </r>
    <r>
      <rPr>
        <sz val="8"/>
        <rFont val="Arial MT"/>
        <family val="2"/>
      </rPr>
      <t xml:space="preserve">En signant ce contrat le locataire accepte que le bailleur puisse réaliser des examens de solvabilité et collecter des informations le concernant ainsi que ses représentants et autres parties prenantes à l'activité du locataire. Ces informations peuvent être utilisées par le bailleur ou le groupe auquel il appartient, dans le cadre de l'exécution du contrat, afin de remplir ses obligations légales et/ou d'envoyer des informations relatives aux produits ou services qui pourraient intéresser le locataire. Tous les renseignements relatifs aux  modifications  des  modalités  de  sollicitation  marketing  ou  toute  autre information  relative  aux  données  ainsi  collectées  sont  disponibles  dans  la
</t>
    </r>
    <r>
      <rPr>
        <sz val="8"/>
        <rFont val="Arial MT"/>
        <family val="2"/>
      </rPr>
      <t>notice de protection des données accessible sur le site repris ci</t>
    </r>
    <r>
      <rPr>
        <sz val="8"/>
        <rFont val="Lucida Sans Unicode"/>
        <family val="2"/>
      </rPr>
      <t>‐</t>
    </r>
    <r>
      <rPr>
        <sz val="8"/>
        <rFont val="Arial MT"/>
        <family val="2"/>
      </rPr>
      <t xml:space="preserve">dessous avec la politique de cookies. : </t>
    </r>
    <r>
      <rPr>
        <u/>
        <sz val="8"/>
        <rFont val="Arial MT"/>
        <family val="2"/>
      </rPr>
      <t>https://leasingsolutions.bnpparibas.fr/confidentialite</t>
    </r>
    <r>
      <rPr>
        <sz val="8"/>
        <rFont val="Arial MT"/>
        <family val="2"/>
      </rPr>
      <t xml:space="preserve">. Pour  toute  demande  d'information  ou  exercice  des  droits  relatifs  à  la
</t>
    </r>
    <r>
      <rPr>
        <sz val="8"/>
        <rFont val="Arial MT"/>
        <family val="2"/>
      </rPr>
      <t xml:space="preserve">protection des données le locataire pourra contacter le bailleur aux adresses précitées ou en consultant la fiche de contacts disponibles sur le site à l'adresse suivante : </t>
    </r>
    <r>
      <rPr>
        <u/>
        <sz val="8"/>
        <rFont val="Arial MT"/>
        <family val="2"/>
      </rPr>
      <t>https://leasingsolutions.bnpparibas.fr/confidentialite</t>
    </r>
    <r>
      <rPr>
        <sz val="8"/>
        <rFont val="Arial MT"/>
        <family val="2"/>
      </rPr>
      <t>.</t>
    </r>
  </si>
  <si>
    <r>
      <rPr>
        <sz val="8"/>
        <rFont val="Microsoft Sans Serif"/>
        <family val="2"/>
      </rPr>
      <t xml:space="preserve">Le bailleur, signé le :
</t>
    </r>
    <r>
      <rPr>
        <i/>
        <sz val="8"/>
        <rFont val="Arial"/>
        <family val="2"/>
      </rPr>
      <t>(Date et signature)</t>
    </r>
  </si>
  <si>
    <r>
      <rPr>
        <vertAlign val="superscript"/>
        <sz val="10"/>
        <rFont val="Microsoft Sans Serif"/>
        <family val="2"/>
      </rPr>
      <t xml:space="preserve">Date :               </t>
    </r>
    <r>
      <rPr>
        <sz val="8.5"/>
        <rFont val="Arial MT"/>
        <family val="2"/>
      </rPr>
      <t xml:space="preserve">16-11-2020
</t>
    </r>
    <r>
      <rPr>
        <sz val="10"/>
        <rFont val="Microsoft Sans Serif"/>
        <family val="2"/>
      </rPr>
      <t xml:space="preserve">Nom :              </t>
    </r>
    <r>
      <rPr>
        <sz val="8.5"/>
        <rFont val="Lucida Console"/>
        <family val="3"/>
      </rPr>
      <t xml:space="preserve">MARIE LONNE
</t>
    </r>
    <r>
      <rPr>
        <vertAlign val="superscript"/>
        <sz val="10"/>
        <rFont val="Microsoft Sans Serif"/>
        <family val="2"/>
      </rPr>
      <t xml:space="preserve">Fonction :         </t>
    </r>
    <r>
      <rPr>
        <sz val="9"/>
        <rFont val="Arial MT"/>
        <family val="2"/>
      </rPr>
      <t xml:space="preserve">DIRIGEANT
</t>
    </r>
    <r>
      <rPr>
        <sz val="8"/>
        <rFont val="Microsoft Sans Serif"/>
        <family val="2"/>
      </rPr>
      <t xml:space="preserve">Le locataire :
</t>
    </r>
    <r>
      <rPr>
        <i/>
        <sz val="8"/>
        <rFont val="Arial"/>
        <family val="2"/>
      </rPr>
      <t>(Date, cachet social et signature)</t>
    </r>
  </si>
  <si>
    <r>
      <rPr>
        <i/>
        <sz val="6"/>
        <rFont val="Arial"/>
        <family val="2"/>
      </rPr>
      <t xml:space="preserve">(*) Service Qualité - BNP Paribas Lease Group - 12 RUE DU PORT - 92000 NANTERRE
</t>
    </r>
    <r>
      <rPr>
        <sz val="8"/>
        <rFont val="Arial MT"/>
        <family val="2"/>
      </rPr>
      <t>CB BTIC INC GEN 10P 160420</t>
    </r>
  </si>
  <si>
    <r>
      <rPr>
        <sz val="9"/>
        <color rgb="FF231F20"/>
        <rFont val="Microsoft Sans Serif"/>
        <family val="2"/>
      </rPr>
      <t xml:space="preserve">Crédit Bail
</t>
    </r>
    <r>
      <rPr>
        <sz val="9"/>
        <color rgb="FF231F20"/>
        <rFont val="Microsoft Sans Serif"/>
        <family val="2"/>
      </rPr>
      <t xml:space="preserve">N° référence           : E B1051 A1H98955
</t>
    </r>
    <r>
      <rPr>
        <sz val="9"/>
        <color rgb="FF231F20"/>
        <rFont val="Microsoft Sans Serif"/>
        <family val="2"/>
      </rPr>
      <t xml:space="preserve">Service                    : SERVICE CLIENTELE MARSEILLE 1
</t>
    </r>
    <r>
      <rPr>
        <sz val="9"/>
        <color rgb="FF231F20"/>
        <rFont val="Microsoft Sans Serif"/>
        <family val="2"/>
      </rPr>
      <t xml:space="preserve">Client                       : 13253659 OPTIQUE CINQUIN
</t>
    </r>
    <r>
      <rPr>
        <sz val="9"/>
        <color rgb="FF231F20"/>
        <rFont val="Microsoft Sans Serif"/>
        <family val="2"/>
      </rPr>
      <t xml:space="preserve">Contrat                    : A1H98955   001
</t>
    </r>
    <r>
      <rPr>
        <sz val="9"/>
        <color rgb="FF231F20"/>
        <rFont val="Microsoft Sans Serif"/>
        <family val="2"/>
      </rPr>
      <t xml:space="preserve">DISPOSITIF OPTIQUE BRIOT/ATTITUDE XL2 1338 + 1840
</t>
    </r>
    <r>
      <rPr>
        <sz val="9"/>
        <color rgb="FF231F20"/>
        <rFont val="Microsoft Sans Serif"/>
        <family val="2"/>
      </rPr>
      <t xml:space="preserve">Votre Accueil Téléphonique    : 04 91 39 73 33
</t>
    </r>
    <r>
      <rPr>
        <sz val="9"/>
        <color rgb="FF231F20"/>
        <rFont val="Microsoft Sans Serif"/>
        <family val="2"/>
      </rPr>
      <t xml:space="preserve">Fax                                              04 91 39 73 95
</t>
    </r>
    <r>
      <rPr>
        <vertAlign val="superscript"/>
        <sz val="9"/>
        <color rgb="FF231F20"/>
        <rFont val="Microsoft Sans Serif"/>
        <family val="2"/>
      </rPr>
      <t xml:space="preserve">Objet                       : </t>
    </r>
    <r>
      <rPr>
        <b/>
        <sz val="9"/>
        <color rgb="FF231F20"/>
        <rFont val="Arial"/>
        <family val="2"/>
      </rPr>
      <t>CALENDRIER DES LOYERS</t>
    </r>
  </si>
  <si>
    <r>
      <rPr>
        <sz val="10"/>
        <color rgb="FF231F20"/>
        <rFont val="Microsoft Sans Serif"/>
        <family val="2"/>
      </rPr>
      <t xml:space="preserve">OPTIQUE CINQUIN
</t>
    </r>
    <r>
      <rPr>
        <sz val="10"/>
        <color rgb="FF231F20"/>
        <rFont val="Microsoft Sans Serif"/>
        <family val="2"/>
      </rPr>
      <t xml:space="preserve">CENTRE COMMERCIAL MONTESQUIEU AV DE BOURRANVILLE
</t>
    </r>
    <r>
      <rPr>
        <sz val="10"/>
        <color rgb="FF231F20"/>
        <rFont val="Microsoft Sans Serif"/>
        <family val="2"/>
      </rPr>
      <t xml:space="preserve">33700 MERIGNAC
</t>
    </r>
    <r>
      <rPr>
        <sz val="9"/>
        <color rgb="FF231F20"/>
        <rFont val="Microsoft Sans Serif"/>
        <family val="2"/>
      </rPr>
      <t>Le 09 décembre 2020</t>
    </r>
  </si>
  <si>
    <r>
      <rPr>
        <sz val="9"/>
        <color rgb="FF231F20"/>
        <rFont val="Microsoft Sans Serif"/>
        <family val="2"/>
      </rPr>
      <t xml:space="preserve">Vos loyers sont exigibles à terme  </t>
    </r>
    <r>
      <rPr>
        <b/>
        <sz val="9"/>
        <color rgb="FF231F20"/>
        <rFont val="Arial"/>
        <family val="2"/>
      </rPr>
      <t>à échoir</t>
    </r>
    <r>
      <rPr>
        <sz val="9"/>
        <color rgb="FF231F20"/>
        <rFont val="Microsoft Sans Serif"/>
        <family val="2"/>
      </rPr>
      <t>, périodicité Mensuelle et payables à date d'échéance selon tableau ci-après.</t>
    </r>
  </si>
  <si>
    <r>
      <rPr>
        <sz val="9"/>
        <color rgb="FF231F20"/>
        <rFont val="Microsoft Sans Serif"/>
        <family val="2"/>
      </rPr>
      <t xml:space="preserve">Date de début de location : 26/11/2020          Date de fin de location : 26/05/2026
</t>
    </r>
    <r>
      <rPr>
        <sz val="9"/>
        <color rgb="FF231F20"/>
        <rFont val="Microsoft Sans Serif"/>
        <family val="2"/>
      </rPr>
      <t xml:space="preserve">Règlement par prélèvement sur le compte : 13306 00045 23061094750 88 CRCA MERIGNAC RUM SEPA : SIEN0100406062
</t>
    </r>
    <r>
      <rPr>
        <sz val="9"/>
        <color rgb="FF231F20"/>
        <rFont val="Microsoft Sans Serif"/>
        <family val="2"/>
      </rPr>
      <t>ICS     : FR17ZZZ100196</t>
    </r>
  </si>
  <si>
    <r>
      <rPr>
        <sz val="8"/>
        <color rgb="FF231F20"/>
        <rFont val="Microsoft Sans Serif"/>
        <family val="2"/>
      </rPr>
      <t>N° Ech</t>
    </r>
  </si>
  <si>
    <r>
      <rPr>
        <sz val="8"/>
        <color rgb="FF231F20"/>
        <rFont val="Microsoft Sans Serif"/>
        <family val="2"/>
      </rPr>
      <t>Date Echéance</t>
    </r>
  </si>
  <si>
    <r>
      <rPr>
        <sz val="8"/>
        <color rgb="FF231F20"/>
        <rFont val="Microsoft Sans Serif"/>
        <family val="2"/>
      </rPr>
      <t>Loyer Hors Taxes</t>
    </r>
  </si>
  <si>
    <r>
      <rPr>
        <sz val="8"/>
        <color rgb="FF231F20"/>
        <rFont val="Microsoft Sans Serif"/>
        <family val="2"/>
      </rPr>
      <t>Assurances ***</t>
    </r>
  </si>
  <si>
    <r>
      <rPr>
        <sz val="8"/>
        <color rgb="FF231F20"/>
        <rFont val="Microsoft Sans Serif"/>
        <family val="2"/>
      </rPr>
      <t>Taxes *</t>
    </r>
  </si>
  <si>
    <r>
      <rPr>
        <sz val="8"/>
        <color rgb="FF231F20"/>
        <rFont val="Microsoft Sans Serif"/>
        <family val="2"/>
      </rPr>
      <t>Règlement à Effectuer</t>
    </r>
  </si>
  <si>
    <r>
      <rPr>
        <sz val="8"/>
        <color rgb="FF231F20"/>
        <rFont val="Microsoft Sans Serif"/>
        <family val="2"/>
      </rPr>
      <t>Observations</t>
    </r>
  </si>
  <si>
    <r>
      <rPr>
        <sz val="8"/>
        <color rgb="FF231F20"/>
        <rFont val="Microsoft Sans Serif"/>
        <family val="2"/>
      </rPr>
      <t>Devise</t>
    </r>
  </si>
  <si>
    <r>
      <rPr>
        <b/>
        <sz val="7"/>
        <color rgb="FF231F20"/>
        <rFont val="Arial"/>
        <family val="2"/>
      </rPr>
      <t>EUR</t>
    </r>
  </si>
  <si>
    <r>
      <rPr>
        <sz val="7"/>
        <color rgb="FF231F20"/>
        <rFont val="Microsoft Sans Serif"/>
        <family val="2"/>
      </rPr>
      <t>EUR</t>
    </r>
  </si>
  <si>
    <r>
      <rPr>
        <sz val="9"/>
        <color rgb="FF231F20"/>
        <rFont val="Microsoft Sans Serif"/>
        <family val="2"/>
      </rPr>
      <t>Autres mentions sur la page suivante.</t>
    </r>
  </si>
  <si>
    <r>
      <rPr>
        <sz val="6"/>
        <color rgb="FF231F20"/>
        <rFont val="Microsoft Sans Serif"/>
        <family val="2"/>
      </rPr>
      <t>BNP PARIBAS LEASE GROUP - SA au capital de 285.079.248 EUR - 632 017 513 RCS NANTERRE - Code TVA : FR50 632 017 513 Siège social : 12 RUE DU PORT - 92 022 NANTERRE CEDEX</t>
    </r>
  </si>
  <si>
    <r>
      <rPr>
        <sz val="9"/>
        <color rgb="FF231F20"/>
        <rFont val="Microsoft Sans Serif"/>
        <family val="2"/>
      </rPr>
      <t xml:space="preserve">Règlement par prélèvement sur le compte : 13306 00045 23061094750 88 CRCA MERIGNAC
</t>
    </r>
    <r>
      <rPr>
        <sz val="9"/>
        <color rgb="FF231F20"/>
        <rFont val="Microsoft Sans Serif"/>
        <family val="2"/>
      </rPr>
      <t>RUM SEPA : SIEN0100406062 ICS     : FR17ZZZ100196</t>
    </r>
  </si>
  <si>
    <r>
      <rPr>
        <sz val="7"/>
        <color rgb="FF231F20"/>
        <rFont val="Microsoft Sans Serif"/>
        <family val="2"/>
      </rPr>
      <t>VR</t>
    </r>
  </si>
  <si>
    <r>
      <rPr>
        <sz val="9"/>
        <color rgb="FF231F20"/>
        <rFont val="Microsoft Sans Serif"/>
        <family val="2"/>
      </rPr>
      <t xml:space="preserve">Dans le cadre de votre formule Pack Services Simplifiés, vos échéances sont à majorer d'un montant de 3,66 EUR HT majoré du taux de TVA en vigueur.
</t>
    </r>
    <r>
      <rPr>
        <sz val="9"/>
        <color rgb="FF231F20"/>
        <rFont val="Microsoft Sans Serif"/>
        <family val="2"/>
      </rPr>
      <t xml:space="preserve">Tout paiement anticipé est sans escompte.
</t>
    </r>
    <r>
      <rPr>
        <sz val="9"/>
        <color rgb="FF231F20"/>
        <rFont val="Microsoft Sans Serif"/>
        <family val="2"/>
      </rPr>
      <t xml:space="preserve">A titre d'information, pour l'établissement, le prix de revient HT dans nos livres du matériel ci-dessus que vous pourriez prendre en compte en fonction de votre situation est de 27.900,00 EUR.
</t>
    </r>
    <r>
      <rPr>
        <sz val="9"/>
        <color rgb="FF231F20"/>
        <rFont val="Microsoft Sans Serif"/>
        <family val="2"/>
      </rPr>
      <t xml:space="preserve">*   Le taux normal de TVA pour les échéances acquittées à compter du 26 novembre 2020 est de 20,00 %.
</t>
    </r>
    <r>
      <rPr>
        <sz val="9"/>
        <color rgb="FF231F20"/>
        <rFont val="Microsoft Sans Serif"/>
        <family val="2"/>
      </rPr>
      <t xml:space="preserve">*** Dommages &amp; Frais Annexes
</t>
    </r>
    <r>
      <rPr>
        <sz val="9"/>
        <color rgb="FF231F20"/>
        <rFont val="Microsoft Sans Serif"/>
        <family val="2"/>
      </rPr>
      <t xml:space="preserve">**** dont prestations de service et prestations de couverture d'assurance.
</t>
    </r>
    <r>
      <rPr>
        <sz val="9"/>
        <color rgb="FF231F20"/>
        <rFont val="Microsoft Sans Serif"/>
        <family val="2"/>
      </rPr>
      <t xml:space="preserve">A défaut de paiement de cette date, les pénalités contractuellement prévues seront dues.
</t>
    </r>
    <r>
      <rPr>
        <sz val="9"/>
        <color rgb="FF231F20"/>
        <rFont val="Microsoft Sans Serif"/>
        <family val="2"/>
      </rPr>
      <t>En cas de retard de paiement, une indemnité forfaitaire pour frais de recouvrement de 40 €sera facturée.</t>
    </r>
  </si>
  <si>
    <r>
      <rPr>
        <sz val="9"/>
        <color rgb="FF231F20"/>
        <rFont val="Microsoft Sans Serif"/>
        <family val="2"/>
      </rPr>
      <t xml:space="preserve">Les lignes d'échéances apparaissant en caractères gras représentent les échéances déjà facturées.
</t>
    </r>
    <r>
      <rPr>
        <sz val="9"/>
        <color rgb="FF231F20"/>
        <rFont val="Microsoft Sans Serif"/>
        <family val="2"/>
      </rPr>
      <t xml:space="preserve">Veuillez adresser votre correspondance en rappelant notre référence </t>
    </r>
    <r>
      <rPr>
        <b/>
        <sz val="9"/>
        <color rgb="FF231F20"/>
        <rFont val="Arial"/>
        <family val="2"/>
      </rPr>
      <t xml:space="preserve">SERVICE CLIENTELE MARSEILLE 1 51 BOULEVARD DES DAMES
</t>
    </r>
    <r>
      <rPr>
        <b/>
        <sz val="9"/>
        <color rgb="FF231F20"/>
        <rFont val="Arial"/>
        <family val="2"/>
      </rPr>
      <t xml:space="preserve">13242 MARSEILLE CEDEX 20
</t>
    </r>
    <r>
      <rPr>
        <sz val="9"/>
        <color rgb="FF231F20"/>
        <rFont val="Microsoft Sans Serif"/>
        <family val="2"/>
      </rPr>
      <t>Service Qualité   12 RUE DU PORT - 92 022 NANTERRE CEDEX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</si>
</sst>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numFmt numFmtId="165" formatCode="[$-F800]dddd\,\ mmmm\ dd\,\ yyyy"/>
    <numFmt numFmtId="166" formatCode="#,##0.00\ &quot;€&quot;"/>
    <numFmt numFmtId="167" formatCode="#,##0.00&quot;€&quot;"/>
    <numFmt numFmtId="168" formatCode="0\ \€"/>
    <numFmt numFmtId="169" formatCode="000"/>
    <numFmt numFmtId="170" formatCode="dd/mm/yyyy;@"/>
  </numFmts>
  <fonts count="62">
    <font>
      <sz val="11"/>
      <color rgb="FF000000"/>
      <name val="Calibri"/>
    </font>
    <font>
      <sz val="11"/>
      <color rgb="FF000000"/>
      <name val="Calibri"/>
      <family val="2"/>
    </font>
    <font>
      <b/>
      <sz val="10"/>
      <color rgb="FFFFFFFF"/>
      <name val="Arial"/>
      <family val="2"/>
    </font>
    <font>
      <sz val="10"/>
      <color rgb="FF000000"/>
      <name val="Calibri"/>
      <family val="2"/>
    </font>
    <font>
      <sz val="10"/>
      <color rgb="FF000000"/>
      <name val="Arial"/>
      <family val="2"/>
    </font>
    <font>
      <b/>
      <sz val="12"/>
      <color rgb="FF000000"/>
      <name val="Calibri"/>
      <family val="2"/>
    </font>
    <font>
      <sz val="12"/>
      <color rgb="FF000000"/>
      <name val="Calibri"/>
      <family val="2"/>
    </font>
    <font>
      <b/>
      <sz val="12"/>
      <color theme="8" tint="0.39997558519241921"/>
      <name val="Calibri"/>
      <family val="2"/>
    </font>
    <font>
      <b/>
      <sz val="12"/>
      <color rgb="FFC7C6CF"/>
      <name val="Calibri"/>
      <family val="2"/>
    </font>
    <font>
      <b/>
      <sz val="12"/>
      <color rgb="FFEE0000"/>
      <name val="Calibri"/>
      <family val="2"/>
    </font>
    <font>
      <b/>
      <sz val="12"/>
      <color rgb="FFFF0000"/>
      <name val="Calibri"/>
      <family val="2"/>
    </font>
    <font>
      <sz val="12"/>
      <color rgb="FF92D050"/>
      <name val="Calibri"/>
      <family val="2"/>
    </font>
    <font>
      <b/>
      <sz val="12"/>
      <color rgb="FF92D050"/>
      <name val="Calibri"/>
      <family val="2"/>
    </font>
    <font>
      <sz val="10.5"/>
      <name val="Arial MT"/>
    </font>
    <font>
      <sz val="10.5"/>
      <name val="Arial MT"/>
      <family val="2"/>
    </font>
    <font>
      <sz val="10"/>
      <name val="Arial MT"/>
    </font>
    <font>
      <sz val="10"/>
      <name val="Arial MT"/>
      <family val="2"/>
    </font>
    <font>
      <b/>
      <i/>
      <sz val="8.5"/>
      <name val="Arial"/>
      <family val="2"/>
    </font>
    <font>
      <i/>
      <sz val="9"/>
      <name val="Arial"/>
      <family val="2"/>
    </font>
    <font>
      <sz val="10"/>
      <name val="Calibri"/>
      <family val="2"/>
    </font>
    <font>
      <sz val="10"/>
      <name val="Calibri"/>
      <family val="1"/>
    </font>
    <font>
      <b/>
      <i/>
      <sz val="8.5"/>
      <color rgb="FFBFBFBF"/>
      <name val="Arial"/>
      <family val="2"/>
    </font>
    <font>
      <b/>
      <i/>
      <sz val="9"/>
      <name val="Arial"/>
      <family val="2"/>
    </font>
    <font>
      <b/>
      <i/>
      <sz val="10"/>
      <name val="Arial"/>
      <family val="2"/>
    </font>
    <font>
      <sz val="9"/>
      <name val="Arial MT"/>
      <family val="2"/>
    </font>
    <font>
      <vertAlign val="superscript"/>
      <sz val="6.5"/>
      <name val="Times New Roman"/>
      <family val="1"/>
    </font>
    <font>
      <sz val="7"/>
      <name val="Arial MT"/>
      <family val="2"/>
    </font>
    <font>
      <sz val="8"/>
      <name val="Times New Roman"/>
      <family val="1"/>
    </font>
    <font>
      <b/>
      <sz val="12"/>
      <name val="Arial"/>
      <family val="2"/>
    </font>
    <font>
      <sz val="8"/>
      <name val="Microsoft Sans Serif"/>
      <family val="2"/>
    </font>
    <font>
      <b/>
      <sz val="8"/>
      <name val="Arial"/>
      <family val="2"/>
    </font>
    <font>
      <sz val="9"/>
      <name val="Microsoft Sans Serif"/>
      <family val="2"/>
    </font>
    <font>
      <sz val="10"/>
      <name val="Microsoft Sans Serif"/>
      <family val="2"/>
    </font>
    <font>
      <b/>
      <sz val="11"/>
      <name val="Arial"/>
      <family val="2"/>
    </font>
    <font>
      <b/>
      <sz val="10"/>
      <name val="Arial"/>
      <family val="2"/>
    </font>
    <font>
      <sz val="7"/>
      <name val="Microsoft Sans Serif"/>
      <family val="2"/>
    </font>
    <font>
      <sz val="6"/>
      <name val="Microsoft Sans Serif"/>
      <family val="2"/>
    </font>
    <font>
      <b/>
      <vertAlign val="superscript"/>
      <sz val="8"/>
      <name val="Arial"/>
      <family val="2"/>
    </font>
    <font>
      <vertAlign val="subscript"/>
      <sz val="9"/>
      <name val="Microsoft Sans Serif"/>
      <family val="2"/>
    </font>
    <font>
      <vertAlign val="subscript"/>
      <sz val="8"/>
      <name val="Microsoft Sans Serif"/>
      <family val="2"/>
    </font>
    <font>
      <b/>
      <sz val="9"/>
      <name val="Arial"/>
      <family val="2"/>
    </font>
    <font>
      <vertAlign val="superscript"/>
      <sz val="4.5"/>
      <name val="Microsoft Sans Serif"/>
      <family val="2"/>
    </font>
    <font>
      <vertAlign val="superscript"/>
      <sz val="8"/>
      <name val="Microsoft Sans Serif"/>
      <family val="2"/>
    </font>
    <font>
      <sz val="5.5"/>
      <name val="Microsoft Sans Serif"/>
      <family val="2"/>
    </font>
    <font>
      <sz val="8"/>
      <name val="Arial MT"/>
      <family val="2"/>
    </font>
    <font>
      <i/>
      <sz val="8"/>
      <name val="Arial"/>
      <family val="2"/>
    </font>
    <font>
      <sz val="8"/>
      <name val="Lucida Sans Unicode"/>
      <family val="2"/>
    </font>
    <font>
      <u/>
      <sz val="8"/>
      <name val="Arial MT"/>
      <family val="2"/>
    </font>
    <font>
      <vertAlign val="superscript"/>
      <sz val="10"/>
      <name val="Microsoft Sans Serif"/>
      <family val="2"/>
    </font>
    <font>
      <sz val="8.5"/>
      <name val="Arial MT"/>
      <family val="2"/>
    </font>
    <font>
      <sz val="8.5"/>
      <name val="Lucida Console"/>
      <family val="3"/>
    </font>
    <font>
      <i/>
      <sz val="6"/>
      <name val="Arial"/>
      <family val="2"/>
    </font>
    <font>
      <sz val="10"/>
      <color rgb="FF000000"/>
      <name val="Times New Roman"/>
      <family val="1"/>
    </font>
    <font>
      <b/>
      <sz val="7"/>
      <color rgb="FF231F20"/>
      <name val="Arial"/>
      <family val="2"/>
    </font>
    <font>
      <b/>
      <sz val="7"/>
      <name val="Arial"/>
      <family val="2"/>
    </font>
    <font>
      <sz val="7"/>
      <color rgb="FF231F20"/>
      <name val="Microsoft Sans Serif"/>
      <family val="2"/>
    </font>
    <font>
      <sz val="9"/>
      <color rgb="FF231F20"/>
      <name val="Microsoft Sans Serif"/>
      <family val="2"/>
    </font>
    <font>
      <vertAlign val="superscript"/>
      <sz val="9"/>
      <color rgb="FF231F20"/>
      <name val="Microsoft Sans Serif"/>
      <family val="2"/>
    </font>
    <font>
      <b/>
      <sz val="9"/>
      <color rgb="FF231F20"/>
      <name val="Arial"/>
      <family val="2"/>
    </font>
    <font>
      <sz val="10"/>
      <color rgb="FF231F20"/>
      <name val="Microsoft Sans Serif"/>
      <family val="2"/>
    </font>
    <font>
      <sz val="8"/>
      <color rgb="FF231F20"/>
      <name val="Microsoft Sans Serif"/>
      <family val="2"/>
    </font>
    <font>
      <sz val="6"/>
      <color rgb="FF231F20"/>
      <name val="Microsoft Sans Serif"/>
      <family val="2"/>
    </font>
  </fonts>
  <fills count="8">
    <fill>
      <patternFill patternType="none"/>
    </fill>
    <fill>
      <patternFill patternType="gray125"/>
    </fill>
    <fill>
      <patternFill patternType="solid">
        <fgColor rgb="FF201C41"/>
        <bgColor rgb="FF201C41"/>
      </patternFill>
    </fill>
    <fill>
      <patternFill patternType="solid">
        <fgColor rgb="FFFFFFFF"/>
        <bgColor rgb="FF000000"/>
      </patternFill>
    </fill>
    <fill>
      <patternFill patternType="solid">
        <fgColor theme="8" tint="0.59999389629810485"/>
        <bgColor indexed="64"/>
      </patternFill>
    </fill>
    <fill>
      <patternFill patternType="solid">
        <fgColor rgb="FFA5A5A5"/>
      </patternFill>
    </fill>
    <fill>
      <patternFill patternType="solid">
        <fgColor theme="8" tint="0.59999389629810485"/>
        <bgColor rgb="FF000000"/>
      </patternFill>
    </fill>
    <fill>
      <patternFill patternType="solid">
        <fgColor theme="0"/>
        <bgColor rgb="FF000000"/>
      </patternFill>
    </fill>
  </fills>
  <borders count="30">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style="thin">
        <color rgb="FF231F20"/>
      </left>
      <right style="thin">
        <color rgb="FF231F20"/>
      </right>
      <top style="thin">
        <color rgb="FF231F20"/>
      </top>
      <bottom/>
      <diagonal/>
    </border>
    <border>
      <left style="thin">
        <color rgb="FF231F20"/>
      </left>
      <right/>
      <top style="thin">
        <color rgb="FF231F20"/>
      </top>
      <bottom/>
      <diagonal/>
    </border>
    <border>
      <left/>
      <right style="thin">
        <color rgb="FF231F20"/>
      </right>
      <top style="thin">
        <color rgb="FF231F20"/>
      </top>
      <bottom/>
      <diagonal/>
    </border>
    <border>
      <left style="thin">
        <color rgb="FF231F20"/>
      </left>
      <right style="thin">
        <color rgb="FF231F20"/>
      </right>
      <top/>
      <bottom/>
      <diagonal/>
    </border>
    <border>
      <left style="thin">
        <color rgb="FF231F20"/>
      </left>
      <right style="thin">
        <color rgb="FF231F20"/>
      </right>
      <top/>
      <bottom style="thin">
        <color rgb="FF231F20"/>
      </bottom>
      <diagonal/>
    </border>
    <border>
      <left style="thin">
        <color rgb="FF231F20"/>
      </left>
      <right/>
      <top/>
      <bottom/>
      <diagonal/>
    </border>
    <border>
      <left/>
      <right style="thin">
        <color rgb="FF231F20"/>
      </right>
      <top/>
      <bottom/>
      <diagonal/>
    </border>
    <border>
      <left style="thin">
        <color rgb="FF231F20"/>
      </left>
      <right/>
      <top/>
      <bottom style="thin">
        <color rgb="FF231F20"/>
      </bottom>
      <diagonal/>
    </border>
    <border>
      <left/>
      <right style="thin">
        <color rgb="FF231F20"/>
      </right>
      <top/>
      <bottom style="thin">
        <color rgb="FF231F20"/>
      </bottom>
      <diagonal/>
    </border>
  </borders>
  <cellStyleXfs count="3">
    <xf numFmtId="0" fontId="0" fillId="0" borderId="0"/>
    <xf numFmtId="9" fontId="1" fillId="0" borderId="0" applyFont="0" applyFill="0" applyBorder="0" applyAlignment="0" applyProtection="0"/>
    <xf numFmtId="0" fontId="52" fillId="0" borderId="0"/>
  </cellStyleXfs>
  <cellXfs count="186">
    <xf numFmtId="0" fontId="0" fillId="0" borderId="0" xfId="0"/>
    <xf numFmtId="0" fontId="2" fillId="2" borderId="1" xfId="0" applyFont="1" applyFill="1" applyBorder="1" applyAlignment="1">
      <alignment horizontal="left"/>
    </xf>
    <xf numFmtId="0" fontId="3" fillId="0" borderId="0" xfId="0" applyFont="1"/>
    <xf numFmtId="0" fontId="4" fillId="3" borderId="2" xfId="0" applyFont="1" applyFill="1" applyBorder="1" applyAlignment="1">
      <alignment vertical="center"/>
    </xf>
    <xf numFmtId="0" fontId="4" fillId="3" borderId="3" xfId="0" applyFont="1" applyFill="1" applyBorder="1" applyAlignment="1">
      <alignment vertical="center"/>
    </xf>
    <xf numFmtId="165" fontId="4" fillId="3" borderId="3" xfId="0" applyNumberFormat="1" applyFont="1" applyFill="1" applyBorder="1" applyAlignment="1">
      <alignment vertical="center"/>
    </xf>
    <xf numFmtId="166" fontId="4" fillId="3" borderId="3" xfId="0" applyNumberFormat="1" applyFont="1" applyFill="1" applyBorder="1" applyAlignment="1">
      <alignment vertical="center"/>
    </xf>
    <xf numFmtId="9" fontId="4" fillId="3" borderId="3" xfId="1" applyFont="1" applyFill="1" applyBorder="1" applyAlignment="1">
      <alignment vertical="center"/>
    </xf>
    <xf numFmtId="1" fontId="4" fillId="3" borderId="3" xfId="0" applyNumberFormat="1" applyFont="1" applyFill="1" applyBorder="1" applyAlignment="1">
      <alignment vertical="center"/>
    </xf>
    <xf numFmtId="164" fontId="4" fillId="3" borderId="4" xfId="0" applyNumberFormat="1" applyFont="1" applyFill="1" applyBorder="1" applyAlignment="1">
      <alignment vertical="center"/>
    </xf>
    <xf numFmtId="0" fontId="5" fillId="0" borderId="0" xfId="0" applyFont="1" applyAlignment="1">
      <alignment horizontal="center"/>
    </xf>
    <xf numFmtId="0" fontId="6" fillId="0" borderId="0" xfId="0" applyFont="1"/>
    <xf numFmtId="0" fontId="7" fillId="0" borderId="0" xfId="0" applyFont="1" applyAlignment="1">
      <alignment horizontal="right"/>
    </xf>
    <xf numFmtId="164" fontId="7" fillId="0" borderId="0" xfId="0" applyNumberFormat="1" applyFont="1" applyAlignment="1">
      <alignment horizontal="right"/>
    </xf>
    <xf numFmtId="0" fontId="8" fillId="0" borderId="0" xfId="0" applyFont="1" applyAlignment="1">
      <alignment horizontal="right"/>
    </xf>
    <xf numFmtId="0" fontId="9" fillId="0" borderId="0" xfId="0" applyFont="1" applyAlignment="1">
      <alignment horizontal="right"/>
    </xf>
    <xf numFmtId="164" fontId="8" fillId="0" borderId="0" xfId="0" applyNumberFormat="1" applyFont="1" applyAlignment="1">
      <alignment horizontal="right"/>
    </xf>
    <xf numFmtId="164" fontId="10" fillId="0" borderId="0" xfId="0" applyNumberFormat="1" applyFont="1" applyAlignment="1">
      <alignment horizontal="right"/>
    </xf>
    <xf numFmtId="0" fontId="11" fillId="0" borderId="0" xfId="0" applyFont="1"/>
    <xf numFmtId="167" fontId="12" fillId="0" borderId="0" xfId="0" applyNumberFormat="1" applyFont="1" applyAlignment="1">
      <alignment horizontal="right"/>
    </xf>
    <xf numFmtId="166" fontId="12" fillId="4" borderId="0" xfId="0" applyNumberFormat="1" applyFont="1" applyFill="1" applyAlignment="1">
      <alignment horizontal="right"/>
    </xf>
    <xf numFmtId="14" fontId="4" fillId="3" borderId="3" xfId="0" applyNumberFormat="1" applyFont="1" applyFill="1" applyBorder="1" applyAlignment="1">
      <alignment vertical="center"/>
    </xf>
    <xf numFmtId="14" fontId="3" fillId="0" borderId="0" xfId="0" applyNumberFormat="1" applyFont="1"/>
    <xf numFmtId="0" fontId="4" fillId="6" borderId="3" xfId="0" applyFont="1" applyFill="1" applyBorder="1" applyAlignment="1">
      <alignment vertical="center"/>
    </xf>
    <xf numFmtId="0" fontId="4" fillId="7" borderId="3" xfId="0" applyFont="1" applyFill="1" applyBorder="1" applyAlignment="1">
      <alignment vertical="center"/>
    </xf>
    <xf numFmtId="166" fontId="7" fillId="0" borderId="0" xfId="0" applyNumberFormat="1" applyFont="1" applyAlignment="1">
      <alignment horizontal="right"/>
    </xf>
    <xf numFmtId="0" fontId="0" fillId="0" borderId="0" xfId="0" applyAlignment="1">
      <alignment horizontal="left" vertical="center" wrapText="1"/>
    </xf>
    <xf numFmtId="0" fontId="0" fillId="0" borderId="0" xfId="0" applyAlignment="1">
      <alignment horizontal="left" vertical="top"/>
    </xf>
    <xf numFmtId="0" fontId="0" fillId="0" borderId="0" xfId="0" applyAlignment="1">
      <alignment horizontal="left" wrapText="1"/>
    </xf>
    <xf numFmtId="0" fontId="15" fillId="0" borderId="10" xfId="0" applyFont="1" applyBorder="1" applyAlignment="1">
      <alignment horizontal="left" vertical="top" wrapText="1" indent="6"/>
    </xf>
    <xf numFmtId="0" fontId="15" fillId="0" borderId="10" xfId="0" applyFont="1" applyBorder="1" applyAlignment="1">
      <alignment horizontal="center"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8" fillId="0" borderId="10" xfId="0" applyFont="1" applyBorder="1" applyAlignment="1">
      <alignment horizontal="right" vertical="top" wrapText="1"/>
    </xf>
    <xf numFmtId="0" fontId="0" fillId="0" borderId="10" xfId="0" applyBorder="1" applyAlignment="1">
      <alignment horizontal="left" wrapText="1"/>
    </xf>
    <xf numFmtId="168" fontId="3" fillId="0" borderId="10" xfId="0" applyNumberFormat="1" applyFont="1" applyBorder="1" applyAlignment="1">
      <alignment horizontal="center" vertical="top" shrinkToFit="1"/>
    </xf>
    <xf numFmtId="0" fontId="19" fillId="0" borderId="10" xfId="0" applyFont="1" applyBorder="1" applyAlignment="1">
      <alignment horizontal="right" vertical="center" wrapText="1"/>
    </xf>
    <xf numFmtId="168" fontId="3" fillId="0" borderId="10" xfId="0" applyNumberFormat="1" applyFont="1" applyBorder="1" applyAlignment="1">
      <alignment horizontal="center" vertical="center" shrinkToFit="1"/>
    </xf>
    <xf numFmtId="0" fontId="22" fillId="0" borderId="10" xfId="0" applyFont="1" applyBorder="1" applyAlignment="1">
      <alignment horizontal="right" vertical="top" wrapText="1"/>
    </xf>
    <xf numFmtId="0" fontId="23" fillId="0" borderId="10" xfId="0" applyFont="1" applyBorder="1" applyAlignment="1">
      <alignment horizontal="right" vertical="top" wrapText="1"/>
    </xf>
    <xf numFmtId="0" fontId="52" fillId="0" borderId="0" xfId="2" applyAlignment="1">
      <alignment horizontal="left" vertical="center" wrapText="1"/>
    </xf>
    <xf numFmtId="0" fontId="29" fillId="0" borderId="18" xfId="2" applyFont="1" applyBorder="1" applyAlignment="1">
      <alignment horizontal="left" vertical="top" wrapText="1" indent="1"/>
    </xf>
    <xf numFmtId="0" fontId="29" fillId="0" borderId="18" xfId="2" applyFont="1" applyBorder="1" applyAlignment="1">
      <alignment horizontal="center" vertical="top" wrapText="1"/>
    </xf>
    <xf numFmtId="0" fontId="29" fillId="0" borderId="18" xfId="2" applyFont="1" applyBorder="1" applyAlignment="1">
      <alignment horizontal="left" vertical="top" wrapText="1" indent="3"/>
    </xf>
    <xf numFmtId="0" fontId="29" fillId="0" borderId="18" xfId="2" applyFont="1" applyBorder="1" applyAlignment="1">
      <alignment horizontal="left" vertical="top" wrapText="1" indent="2"/>
    </xf>
    <xf numFmtId="169" fontId="53" fillId="0" borderId="21" xfId="2" applyNumberFormat="1" applyFont="1" applyBorder="1" applyAlignment="1">
      <alignment horizontal="left" vertical="top" shrinkToFit="1"/>
    </xf>
    <xf numFmtId="170" fontId="53" fillId="0" borderId="21" xfId="2" applyNumberFormat="1" applyFont="1" applyBorder="1" applyAlignment="1">
      <alignment horizontal="center" vertical="top" shrinkToFit="1"/>
    </xf>
    <xf numFmtId="0" fontId="52" fillId="0" borderId="21" xfId="2" applyBorder="1" applyAlignment="1">
      <alignment horizontal="left" vertical="center" wrapText="1"/>
    </xf>
    <xf numFmtId="0" fontId="54" fillId="0" borderId="21" xfId="2" applyFont="1" applyBorder="1" applyAlignment="1">
      <alignment horizontal="center" vertical="top" wrapText="1"/>
    </xf>
    <xf numFmtId="0" fontId="52" fillId="0" borderId="0" xfId="2" applyAlignment="1">
      <alignment horizontal="left" wrapText="1"/>
    </xf>
    <xf numFmtId="169" fontId="53" fillId="0" borderId="24" xfId="2" applyNumberFormat="1" applyFont="1" applyBorder="1" applyAlignment="1">
      <alignment horizontal="left" vertical="top" shrinkToFit="1"/>
    </xf>
    <xf numFmtId="170" fontId="53" fillId="0" borderId="24" xfId="2" applyNumberFormat="1" applyFont="1" applyBorder="1" applyAlignment="1">
      <alignment horizontal="center" vertical="top" shrinkToFit="1"/>
    </xf>
    <xf numFmtId="0" fontId="52" fillId="0" borderId="24" xfId="2" applyBorder="1" applyAlignment="1">
      <alignment horizontal="left" wrapText="1"/>
    </xf>
    <xf numFmtId="0" fontId="54" fillId="0" borderId="24" xfId="2" applyFont="1" applyBorder="1" applyAlignment="1">
      <alignment horizontal="center" vertical="top" wrapText="1"/>
    </xf>
    <xf numFmtId="169" fontId="55" fillId="0" borderId="24" xfId="2" applyNumberFormat="1" applyFont="1" applyBorder="1" applyAlignment="1">
      <alignment horizontal="left" vertical="top" shrinkToFit="1"/>
    </xf>
    <xf numFmtId="170" fontId="55" fillId="0" borderId="24" xfId="2" applyNumberFormat="1" applyFont="1" applyBorder="1" applyAlignment="1">
      <alignment horizontal="center" vertical="top" shrinkToFit="1"/>
    </xf>
    <xf numFmtId="0" fontId="35" fillId="0" borderId="24" xfId="2" applyFont="1" applyBorder="1" applyAlignment="1">
      <alignment horizontal="center" vertical="top" wrapText="1"/>
    </xf>
    <xf numFmtId="2" fontId="55" fillId="0" borderId="24" xfId="2" applyNumberFormat="1" applyFont="1" applyBorder="1" applyAlignment="1">
      <alignment horizontal="right" vertical="top" shrinkToFit="1"/>
    </xf>
    <xf numFmtId="169" fontId="55" fillId="0" borderId="25" xfId="2" applyNumberFormat="1" applyFont="1" applyBorder="1" applyAlignment="1">
      <alignment horizontal="left" vertical="top" shrinkToFit="1"/>
    </xf>
    <xf numFmtId="170" fontId="55" fillId="0" borderId="25" xfId="2" applyNumberFormat="1" applyFont="1" applyBorder="1" applyAlignment="1">
      <alignment horizontal="center" vertical="top" shrinkToFit="1"/>
    </xf>
    <xf numFmtId="2" fontId="55" fillId="0" borderId="25" xfId="2" applyNumberFormat="1" applyFont="1" applyBorder="1" applyAlignment="1">
      <alignment horizontal="right" vertical="top" shrinkToFit="1"/>
    </xf>
    <xf numFmtId="0" fontId="35" fillId="0" borderId="25" xfId="2" applyFont="1" applyBorder="1" applyAlignment="1">
      <alignment horizontal="center" vertical="top" wrapText="1"/>
    </xf>
    <xf numFmtId="169" fontId="55" fillId="0" borderId="21" xfId="2" applyNumberFormat="1" applyFont="1" applyBorder="1" applyAlignment="1">
      <alignment horizontal="left" vertical="top" shrinkToFit="1"/>
    </xf>
    <xf numFmtId="170" fontId="55" fillId="0" borderId="21" xfId="2" applyNumberFormat="1" applyFont="1" applyBorder="1" applyAlignment="1">
      <alignment horizontal="center" vertical="top" shrinkToFit="1"/>
    </xf>
    <xf numFmtId="2" fontId="55" fillId="0" borderId="21" xfId="2" applyNumberFormat="1" applyFont="1" applyBorder="1" applyAlignment="1">
      <alignment horizontal="right" vertical="top" shrinkToFit="1"/>
    </xf>
    <xf numFmtId="0" fontId="35" fillId="0" borderId="21" xfId="2" applyFont="1" applyBorder="1" applyAlignment="1">
      <alignment horizontal="center" vertical="top" wrapText="1"/>
    </xf>
    <xf numFmtId="0" fontId="52" fillId="0" borderId="21" xfId="2" applyBorder="1" applyAlignment="1">
      <alignment horizontal="left" wrapText="1"/>
    </xf>
    <xf numFmtId="0" fontId="35" fillId="0" borderId="25" xfId="2" applyFont="1" applyBorder="1" applyAlignment="1">
      <alignment horizontal="left" vertical="top" wrapText="1"/>
    </xf>
    <xf numFmtId="2" fontId="55" fillId="0" borderId="25" xfId="2" applyNumberFormat="1" applyFont="1" applyBorder="1" applyAlignment="1">
      <alignment horizontal="left" vertical="top" indent="5" shrinkToFit="1"/>
    </xf>
    <xf numFmtId="0" fontId="0" fillId="0" borderId="0" xfId="0" applyAlignment="1">
      <alignment horizontal="left" vertical="top" wrapText="1"/>
    </xf>
    <xf numFmtId="0" fontId="0" fillId="0" borderId="0" xfId="0" applyAlignment="1">
      <alignment horizontal="left" vertical="top" wrapText="1" indent="1"/>
    </xf>
    <xf numFmtId="0" fontId="17" fillId="5" borderId="11" xfId="0" applyFont="1" applyFill="1" applyBorder="1" applyAlignment="1">
      <alignment horizontal="left" vertical="top" wrapText="1"/>
    </xf>
    <xf numFmtId="0" fontId="17" fillId="5" borderId="12" xfId="0" applyFont="1" applyFill="1" applyBorder="1" applyAlignment="1">
      <alignment horizontal="left" vertical="top" wrapText="1"/>
    </xf>
    <xf numFmtId="0" fontId="17" fillId="5" borderId="5" xfId="0" applyFont="1" applyFill="1" applyBorder="1" applyAlignment="1">
      <alignment horizontal="left" vertical="top" wrapText="1"/>
    </xf>
    <xf numFmtId="0" fontId="17" fillId="5" borderId="6" xfId="0" applyFont="1" applyFill="1" applyBorder="1" applyAlignment="1">
      <alignment horizontal="left" vertical="top" wrapText="1"/>
    </xf>
    <xf numFmtId="0" fontId="17" fillId="5" borderId="7" xfId="0" applyFont="1" applyFill="1" applyBorder="1" applyAlignment="1">
      <alignment horizontal="left" vertical="top" wrapText="1"/>
    </xf>
    <xf numFmtId="0" fontId="17" fillId="5" borderId="8" xfId="0" applyFont="1" applyFill="1"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22" fillId="0" borderId="9" xfId="0" applyFont="1" applyBorder="1" applyAlignment="1">
      <alignment horizontal="right" vertical="top" wrapText="1"/>
    </xf>
    <xf numFmtId="0" fontId="22" fillId="0" borderId="3" xfId="0" applyFont="1" applyBorder="1" applyAlignment="1">
      <alignment horizontal="right" vertical="top"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18" fillId="0" borderId="9" xfId="0" applyFont="1" applyBorder="1" applyAlignment="1">
      <alignment horizontal="right" vertical="top" wrapText="1"/>
    </xf>
    <xf numFmtId="0" fontId="18" fillId="0" borderId="3" xfId="0" applyFont="1" applyBorder="1" applyAlignment="1">
      <alignment horizontal="right" vertical="top" wrapText="1"/>
    </xf>
    <xf numFmtId="0" fontId="23" fillId="0" borderId="9" xfId="0" applyFont="1" applyBorder="1" applyAlignment="1">
      <alignment horizontal="left" vertical="top" wrapText="1" indent="7"/>
    </xf>
    <xf numFmtId="0" fontId="23" fillId="0" borderId="3" xfId="0" applyFont="1" applyBorder="1" applyAlignment="1">
      <alignment horizontal="left" vertical="top" wrapText="1" indent="7"/>
    </xf>
    <xf numFmtId="168" fontId="3" fillId="0" borderId="9" xfId="0" applyNumberFormat="1" applyFont="1" applyBorder="1" applyAlignment="1">
      <alignment horizontal="left" vertical="top" indent="3" shrinkToFit="1"/>
    </xf>
    <xf numFmtId="168" fontId="3" fillId="0" borderId="3" xfId="0" applyNumberFormat="1" applyFont="1" applyBorder="1" applyAlignment="1">
      <alignment horizontal="left" vertical="top" indent="3" shrinkToFit="1"/>
    </xf>
    <xf numFmtId="0" fontId="19" fillId="0" borderId="9" xfId="0" applyFont="1" applyBorder="1" applyAlignment="1">
      <alignment horizontal="left" vertical="top" wrapText="1"/>
    </xf>
    <xf numFmtId="0" fontId="19" fillId="0" borderId="3" xfId="0" applyFont="1" applyBorder="1" applyAlignment="1">
      <alignment horizontal="left" vertical="top" wrapText="1"/>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0" fontId="0" fillId="5" borderId="8" xfId="0" applyFill="1" applyBorder="1" applyAlignment="1">
      <alignment horizontal="left" vertical="top" wrapText="1"/>
    </xf>
    <xf numFmtId="0" fontId="19" fillId="0" borderId="9" xfId="0" applyFont="1" applyBorder="1" applyAlignment="1">
      <alignment horizontal="left" vertical="center" wrapText="1"/>
    </xf>
    <xf numFmtId="0" fontId="19" fillId="0" borderId="3" xfId="0" applyFont="1" applyBorder="1" applyAlignment="1">
      <alignment horizontal="left" vertical="center" wrapText="1"/>
    </xf>
    <xf numFmtId="168" fontId="3" fillId="0" borderId="9" xfId="0" applyNumberFormat="1" applyFont="1" applyBorder="1" applyAlignment="1">
      <alignment horizontal="left" vertical="center" indent="3" shrinkToFit="1"/>
    </xf>
    <xf numFmtId="168" fontId="3" fillId="0" borderId="3" xfId="0" applyNumberFormat="1" applyFont="1" applyBorder="1" applyAlignment="1">
      <alignment horizontal="left" vertical="center" indent="3" shrinkToFit="1"/>
    </xf>
    <xf numFmtId="0" fontId="0" fillId="0" borderId="9" xfId="0" applyBorder="1" applyAlignment="1">
      <alignment horizontal="left" vertical="center" wrapText="1" indent="3"/>
    </xf>
    <xf numFmtId="0" fontId="0" fillId="0" borderId="3" xfId="0" applyBorder="1" applyAlignment="1">
      <alignment horizontal="left" vertical="center" wrapText="1" indent="3"/>
    </xf>
    <xf numFmtId="0" fontId="0" fillId="0" borderId="0" xfId="0" applyAlignment="1">
      <alignment horizontal="left" vertical="center" wrapText="1"/>
    </xf>
    <xf numFmtId="0" fontId="13" fillId="0" borderId="5" xfId="0" applyFont="1" applyBorder="1" applyAlignment="1">
      <alignment horizontal="left" vertical="top" wrapText="1" indent="10"/>
    </xf>
    <xf numFmtId="0" fontId="13" fillId="0" borderId="6" xfId="0" applyFont="1" applyBorder="1" applyAlignment="1">
      <alignment horizontal="left" vertical="top" wrapText="1" indent="10"/>
    </xf>
    <xf numFmtId="0" fontId="13" fillId="0" borderId="7" xfId="0" applyFont="1" applyBorder="1" applyAlignment="1">
      <alignment horizontal="left" vertical="top" wrapText="1" indent="10"/>
    </xf>
    <xf numFmtId="0" fontId="13" fillId="0" borderId="8" xfId="0" applyFont="1" applyBorder="1" applyAlignment="1">
      <alignment horizontal="left" vertical="top" wrapText="1" indent="10"/>
    </xf>
    <xf numFmtId="0" fontId="15" fillId="0" borderId="9" xfId="0" applyFont="1" applyBorder="1" applyAlignment="1">
      <alignment horizontal="left" vertical="top" wrapText="1" indent="6"/>
    </xf>
    <xf numFmtId="0" fontId="15" fillId="0" borderId="3" xfId="0" applyFont="1" applyBorder="1" applyAlignment="1">
      <alignment horizontal="left" vertical="top" wrapText="1" indent="6"/>
    </xf>
    <xf numFmtId="0" fontId="15" fillId="0" borderId="9" xfId="0" applyFont="1" applyBorder="1" applyAlignment="1">
      <alignment horizontal="left" vertical="top" wrapText="1" indent="3"/>
    </xf>
    <xf numFmtId="0" fontId="15" fillId="0" borderId="3" xfId="0" applyFont="1" applyBorder="1" applyAlignment="1">
      <alignment horizontal="left" vertical="top" wrapText="1" indent="3"/>
    </xf>
    <xf numFmtId="0" fontId="0" fillId="0" borderId="0" xfId="0" applyAlignment="1">
      <alignment horizontal="right" vertical="top" wrapText="1"/>
    </xf>
    <xf numFmtId="0" fontId="0" fillId="0" borderId="11" xfId="0" applyBorder="1" applyAlignment="1">
      <alignment horizontal="left" wrapText="1" indent="10"/>
    </xf>
    <xf numFmtId="0" fontId="0" fillId="0" borderId="17" xfId="0" applyBorder="1" applyAlignment="1">
      <alignment horizontal="left" wrapText="1" indent="10"/>
    </xf>
    <xf numFmtId="0" fontId="0" fillId="0" borderId="12" xfId="0" applyBorder="1" applyAlignment="1">
      <alignment horizontal="left" wrapText="1" indent="10"/>
    </xf>
    <xf numFmtId="0" fontId="0" fillId="0" borderId="11" xfId="0" applyBorder="1" applyAlignment="1">
      <alignment horizontal="center" vertical="top" wrapText="1"/>
    </xf>
    <xf numFmtId="0" fontId="0" fillId="0" borderId="17"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left" wrapText="1"/>
    </xf>
    <xf numFmtId="0" fontId="29" fillId="0" borderId="5" xfId="0" applyFont="1" applyBorder="1" applyAlignment="1">
      <alignment horizontal="left" vertical="top" wrapText="1"/>
    </xf>
    <xf numFmtId="0" fontId="29" fillId="0" borderId="13" xfId="0" applyFont="1" applyBorder="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16" xfId="0" applyFont="1" applyBorder="1" applyAlignment="1">
      <alignment horizontal="left" vertical="top" wrapText="1"/>
    </xf>
    <xf numFmtId="0" fontId="29" fillId="0" borderId="8" xfId="0" applyFont="1" applyBorder="1" applyAlignment="1">
      <alignment horizontal="left" vertical="top" wrapText="1"/>
    </xf>
    <xf numFmtId="0" fontId="29" fillId="0" borderId="11" xfId="0" applyFont="1" applyBorder="1" applyAlignment="1">
      <alignment horizontal="left" vertical="top" wrapText="1"/>
    </xf>
    <xf numFmtId="0" fontId="29" fillId="0" borderId="17" xfId="0" applyFont="1" applyBorder="1" applyAlignment="1">
      <alignment horizontal="left" vertical="top" wrapText="1"/>
    </xf>
    <xf numFmtId="0" fontId="29" fillId="0" borderId="12" xfId="0" applyFont="1" applyBorder="1" applyAlignment="1">
      <alignment horizontal="left" vertical="top" wrapText="1"/>
    </xf>
    <xf numFmtId="0" fontId="0" fillId="0" borderId="0" xfId="0" applyAlignment="1">
      <alignment horizontal="left" vertical="top" wrapText="1" indent="15"/>
    </xf>
    <xf numFmtId="0" fontId="0" fillId="0" borderId="0" xfId="0" applyAlignment="1">
      <alignment horizontal="left" vertical="top" wrapText="1" indent="2"/>
    </xf>
    <xf numFmtId="0" fontId="29" fillId="0" borderId="0" xfId="0" applyFont="1" applyAlignment="1">
      <alignment horizontal="left" vertical="top" wrapText="1"/>
    </xf>
    <xf numFmtId="0" fontId="33" fillId="0" borderId="5" xfId="0" applyFont="1" applyBorder="1" applyAlignment="1">
      <alignment horizontal="left" vertical="top" wrapText="1"/>
    </xf>
    <xf numFmtId="0" fontId="33" fillId="0" borderId="13" xfId="0" applyFont="1" applyBorder="1" applyAlignment="1">
      <alignment horizontal="left" vertical="top" wrapText="1"/>
    </xf>
    <xf numFmtId="0" fontId="33" fillId="0" borderId="6" xfId="0" applyFont="1" applyBorder="1" applyAlignment="1">
      <alignment horizontal="left" vertical="top" wrapText="1"/>
    </xf>
    <xf numFmtId="0" fontId="33" fillId="0" borderId="14" xfId="0" applyFont="1" applyBorder="1" applyAlignment="1">
      <alignment horizontal="left" vertical="top" wrapText="1"/>
    </xf>
    <xf numFmtId="0" fontId="33" fillId="0" borderId="0" xfId="0" applyFont="1" applyAlignment="1">
      <alignment horizontal="left" vertical="top" wrapText="1"/>
    </xf>
    <xf numFmtId="0" fontId="33" fillId="0" borderId="15" xfId="0" applyFont="1" applyBorder="1" applyAlignment="1">
      <alignment horizontal="left" vertical="top" wrapText="1"/>
    </xf>
    <xf numFmtId="0" fontId="33" fillId="0" borderId="7" xfId="0" applyFont="1" applyBorder="1" applyAlignment="1">
      <alignment horizontal="left" vertical="top" wrapText="1"/>
    </xf>
    <xf numFmtId="0" fontId="33" fillId="0" borderId="16" xfId="0" applyFont="1" applyBorder="1" applyAlignment="1">
      <alignment horizontal="left" vertical="top" wrapText="1"/>
    </xf>
    <xf numFmtId="0" fontId="33" fillId="0" borderId="8" xfId="0" applyFont="1" applyBorder="1" applyAlignment="1">
      <alignment horizontal="left" vertical="top" wrapText="1"/>
    </xf>
    <xf numFmtId="0" fontId="33" fillId="0" borderId="11" xfId="0" applyFont="1" applyBorder="1" applyAlignment="1">
      <alignment horizontal="left" vertical="top" wrapText="1"/>
    </xf>
    <xf numFmtId="0" fontId="33" fillId="0" borderId="17" xfId="0" applyFont="1" applyBorder="1" applyAlignment="1">
      <alignment horizontal="left" vertical="top" wrapText="1"/>
    </xf>
    <xf numFmtId="0" fontId="33" fillId="0" borderId="12" xfId="0" applyFont="1" applyBorder="1" applyAlignment="1">
      <alignment horizontal="left" vertical="top" wrapText="1"/>
    </xf>
    <xf numFmtId="0" fontId="31" fillId="0" borderId="0" xfId="0" applyFont="1" applyAlignment="1">
      <alignment horizontal="left" vertical="top" wrapText="1" indent="2"/>
    </xf>
    <xf numFmtId="0" fontId="30" fillId="0" borderId="0" xfId="0" applyFont="1" applyAlignment="1">
      <alignment horizontal="left" vertical="top" wrapText="1" indent="4"/>
    </xf>
    <xf numFmtId="0" fontId="28" fillId="0" borderId="5" xfId="0" applyFont="1" applyBorder="1" applyAlignment="1">
      <alignment horizontal="left" vertical="top" wrapText="1" indent="6"/>
    </xf>
    <xf numFmtId="0" fontId="28" fillId="0" borderId="13" xfId="0" applyFont="1" applyBorder="1" applyAlignment="1">
      <alignment horizontal="left" vertical="top" wrapText="1" indent="6"/>
    </xf>
    <xf numFmtId="0" fontId="28" fillId="0" borderId="6" xfId="0" applyFont="1" applyBorder="1" applyAlignment="1">
      <alignment horizontal="left" vertical="top" wrapText="1" indent="6"/>
    </xf>
    <xf numFmtId="0" fontId="28" fillId="0" borderId="14" xfId="0" applyFont="1" applyBorder="1" applyAlignment="1">
      <alignment horizontal="left" vertical="top" wrapText="1" indent="6"/>
    </xf>
    <xf numFmtId="0" fontId="28" fillId="0" borderId="0" xfId="0" applyFont="1" applyAlignment="1">
      <alignment horizontal="left" vertical="top" wrapText="1" indent="6"/>
    </xf>
    <xf numFmtId="0" fontId="28" fillId="0" borderId="15" xfId="0" applyFont="1" applyBorder="1" applyAlignment="1">
      <alignment horizontal="left" vertical="top" wrapText="1" indent="6"/>
    </xf>
    <xf numFmtId="0" fontId="28" fillId="0" borderId="7" xfId="0" applyFont="1" applyBorder="1" applyAlignment="1">
      <alignment horizontal="left" vertical="top" wrapText="1" indent="6"/>
    </xf>
    <xf numFmtId="0" fontId="28" fillId="0" borderId="16" xfId="0" applyFont="1" applyBorder="1" applyAlignment="1">
      <alignment horizontal="left" vertical="top" wrapText="1" indent="6"/>
    </xf>
    <xf numFmtId="0" fontId="28" fillId="0" borderId="8" xfId="0" applyFont="1" applyBorder="1" applyAlignment="1">
      <alignment horizontal="left" vertical="top" wrapText="1" indent="6"/>
    </xf>
    <xf numFmtId="0" fontId="31" fillId="0" borderId="0" xfId="0" applyFont="1" applyAlignment="1">
      <alignment horizontal="left" vertical="top" wrapText="1"/>
    </xf>
    <xf numFmtId="0" fontId="0" fillId="0" borderId="0" xfId="0" applyAlignment="1">
      <alignment horizontal="center" vertical="top" wrapText="1"/>
    </xf>
    <xf numFmtId="0" fontId="35" fillId="0" borderId="0" xfId="0" applyFont="1" applyAlignment="1">
      <alignment horizontal="left" vertical="top" wrapText="1"/>
    </xf>
    <xf numFmtId="0" fontId="36" fillId="0" borderId="0" xfId="2" applyFont="1" applyAlignment="1">
      <alignment horizontal="left" wrapText="1"/>
    </xf>
    <xf numFmtId="2" fontId="55" fillId="0" borderId="26" xfId="2" applyNumberFormat="1" applyFont="1" applyBorder="1" applyAlignment="1">
      <alignment horizontal="right" vertical="top" shrinkToFit="1"/>
    </xf>
    <xf numFmtId="2" fontId="55" fillId="0" borderId="27" xfId="2" applyNumberFormat="1" applyFont="1" applyBorder="1" applyAlignment="1">
      <alignment horizontal="right" vertical="top" shrinkToFit="1"/>
    </xf>
    <xf numFmtId="0" fontId="52" fillId="0" borderId="28" xfId="2" applyBorder="1" applyAlignment="1">
      <alignment horizontal="left" wrapText="1"/>
    </xf>
    <xf numFmtId="0" fontId="52" fillId="0" borderId="29" xfId="2" applyBorder="1" applyAlignment="1">
      <alignment horizontal="left" wrapText="1"/>
    </xf>
    <xf numFmtId="0" fontId="52" fillId="0" borderId="0" xfId="2" applyAlignment="1">
      <alignment horizontal="left" vertical="top" wrapText="1" indent="2"/>
    </xf>
    <xf numFmtId="0" fontId="52" fillId="0" borderId="0" xfId="2" applyAlignment="1">
      <alignment horizontal="center" vertical="top" wrapText="1"/>
    </xf>
    <xf numFmtId="0" fontId="29" fillId="0" borderId="19" xfId="2" applyFont="1" applyBorder="1" applyAlignment="1">
      <alignment horizontal="left" vertical="top" wrapText="1" indent="1"/>
    </xf>
    <xf numFmtId="0" fontId="29" fillId="0" borderId="20" xfId="2" applyFont="1" applyBorder="1" applyAlignment="1">
      <alignment horizontal="left" vertical="top" wrapText="1" indent="1"/>
    </xf>
    <xf numFmtId="2" fontId="55" fillId="0" borderId="22" xfId="2" applyNumberFormat="1" applyFont="1" applyBorder="1" applyAlignment="1">
      <alignment horizontal="right" vertical="top" shrinkToFit="1"/>
    </xf>
    <xf numFmtId="2" fontId="55" fillId="0" borderId="23" xfId="2" applyNumberFormat="1" applyFont="1" applyBorder="1" applyAlignment="1">
      <alignment horizontal="right" vertical="top" shrinkToFit="1"/>
    </xf>
    <xf numFmtId="2" fontId="55" fillId="0" borderId="28" xfId="2" applyNumberFormat="1" applyFont="1" applyBorder="1" applyAlignment="1">
      <alignment horizontal="right" vertical="top" shrinkToFit="1"/>
    </xf>
    <xf numFmtId="2" fontId="55" fillId="0" borderId="29" xfId="2" applyNumberFormat="1" applyFont="1" applyBorder="1" applyAlignment="1">
      <alignment horizontal="right" vertical="top" shrinkToFit="1"/>
    </xf>
    <xf numFmtId="0" fontId="31" fillId="0" borderId="0" xfId="2" applyFont="1" applyAlignment="1">
      <alignment horizontal="right" vertical="top" wrapText="1" indent="4"/>
    </xf>
    <xf numFmtId="0" fontId="52" fillId="0" borderId="0" xfId="2" applyAlignment="1">
      <alignment horizontal="left" vertical="center" wrapText="1" indent="2"/>
    </xf>
    <xf numFmtId="0" fontId="52" fillId="0" borderId="0" xfId="2" applyAlignment="1">
      <alignment horizontal="left" vertical="center" wrapText="1" indent="10"/>
    </xf>
    <xf numFmtId="0" fontId="52" fillId="0" borderId="21" xfId="2" applyBorder="1" applyAlignment="1">
      <alignment horizontal="left" vertical="top" wrapText="1"/>
    </xf>
    <xf numFmtId="0" fontId="52" fillId="0" borderId="24" xfId="2" applyBorder="1" applyAlignment="1">
      <alignment horizontal="left" vertical="top" wrapText="1"/>
    </xf>
    <xf numFmtId="0" fontId="52" fillId="0" borderId="25" xfId="2" applyBorder="1" applyAlignment="1">
      <alignment horizontal="left" vertical="top" wrapText="1"/>
    </xf>
    <xf numFmtId="0" fontId="52" fillId="0" borderId="22" xfId="2" applyBorder="1" applyAlignment="1">
      <alignment horizontal="left" vertical="center" wrapText="1"/>
    </xf>
    <xf numFmtId="0" fontId="52" fillId="0" borderId="23" xfId="2" applyBorder="1" applyAlignment="1">
      <alignment horizontal="left" vertical="center" wrapText="1"/>
    </xf>
    <xf numFmtId="0" fontId="52" fillId="0" borderId="26" xfId="2" applyBorder="1" applyAlignment="1">
      <alignment horizontal="left" wrapText="1"/>
    </xf>
    <xf numFmtId="0" fontId="52" fillId="0" borderId="27" xfId="2" applyBorder="1" applyAlignment="1">
      <alignment horizontal="left" wrapText="1"/>
    </xf>
    <xf numFmtId="0" fontId="8" fillId="0" borderId="0" xfId="0" applyFont="1"/>
    <xf numFmtId="0" fontId="6" fillId="0" borderId="0" xfId="0" applyFont="1"/>
    <xf numFmtId="0" fontId="5" fillId="0" borderId="0" xfId="0" applyFont="1" applyAlignment="1">
      <alignment horizontal="center"/>
    </xf>
    <xf numFmtId="0" fontId="7" fillId="0" borderId="0" xfId="0" applyFont="1" applyAlignment="1">
      <alignment horizontal="right"/>
    </xf>
    <xf numFmtId="164" fontId="7" fillId="0" borderId="0" xfId="0" applyNumberFormat="1" applyFont="1" applyAlignment="1">
      <alignment horizontal="right"/>
    </xf>
    <xf numFmtId="164" fontId="9" fillId="0" borderId="0" xfId="0" applyNumberFormat="1" applyFont="1" applyAlignment="1">
      <alignment horizontal="right"/>
    </xf>
    <xf numFmtId="164" fontId="10" fillId="0" borderId="0" xfId="0" applyNumberFormat="1" applyFont="1" applyAlignment="1">
      <alignment horizontal="right"/>
    </xf>
  </cellXfs>
  <cellStyles count="3">
    <cellStyle name="Normal" xfId="0" builtinId="0"/>
    <cellStyle name="Normal 2" xfId="2" xr:uid="{8BF08DAF-4293-4887-8D0E-415DE51F442E}"/>
    <cellStyle name="Pourcentage" xfId="1"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85343</xdr:colOff>
      <xdr:row>35</xdr:row>
      <xdr:rowOff>522223</xdr:rowOff>
    </xdr:from>
    <xdr:ext cx="1706880" cy="0"/>
    <xdr:sp macro="" textlink="">
      <xdr:nvSpPr>
        <xdr:cNvPr id="2" name="Shape 2">
          <a:extLst>
            <a:ext uri="{FF2B5EF4-FFF2-40B4-BE49-F238E27FC236}">
              <a16:creationId xmlns:a16="http://schemas.microsoft.com/office/drawing/2014/main" id="{AA10AA6C-B89E-4AD9-AAB5-55C612BEF16B}"/>
            </a:ext>
          </a:extLst>
        </xdr:cNvPr>
        <xdr:cNvSpPr/>
      </xdr:nvSpPr>
      <xdr:spPr>
        <a:xfrm>
          <a:off x="85343" y="8728963"/>
          <a:ext cx="1706880" cy="0"/>
        </a:xfrm>
        <a:custGeom>
          <a:avLst/>
          <a:gdLst/>
          <a:ahLst/>
          <a:cxnLst/>
          <a:rect l="0" t="0" r="0" b="0"/>
          <a:pathLst>
            <a:path w="1706880">
              <a:moveTo>
                <a:pt x="0" y="0"/>
              </a:moveTo>
              <a:lnTo>
                <a:pt x="1706880" y="0"/>
              </a:lnTo>
            </a:path>
          </a:pathLst>
        </a:custGeom>
        <a:ln w="6096">
          <a:solidFill>
            <a:srgbClr val="000000"/>
          </a:solidFill>
        </a:ln>
      </xdr:spPr>
    </xdr:sp>
    <xdr:clientData/>
  </xdr:oneCellAnchor>
  <xdr:oneCellAnchor>
    <xdr:from>
      <xdr:col>0</xdr:col>
      <xdr:colOff>68216</xdr:colOff>
      <xdr:row>0</xdr:row>
      <xdr:rowOff>508</xdr:rowOff>
    </xdr:from>
    <xdr:ext cx="6044729" cy="243839"/>
    <xdr:pic>
      <xdr:nvPicPr>
        <xdr:cNvPr id="3" name="image1.png">
          <a:extLst>
            <a:ext uri="{FF2B5EF4-FFF2-40B4-BE49-F238E27FC236}">
              <a16:creationId xmlns:a16="http://schemas.microsoft.com/office/drawing/2014/main" id="{E80C42DE-DDA8-4C85-AD9B-B3A72AF426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16" y="508"/>
          <a:ext cx="6044729" cy="24383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1277924</xdr:colOff>
      <xdr:row>21</xdr:row>
      <xdr:rowOff>191249</xdr:rowOff>
    </xdr:from>
    <xdr:ext cx="88900" cy="88900"/>
    <xdr:sp macro="" textlink="">
      <xdr:nvSpPr>
        <xdr:cNvPr id="2" name="Shape 2">
          <a:extLst>
            <a:ext uri="{FF2B5EF4-FFF2-40B4-BE49-F238E27FC236}">
              <a16:creationId xmlns:a16="http://schemas.microsoft.com/office/drawing/2014/main" id="{CAD6FFCD-BA31-44BA-BC9F-48F258852D68}"/>
            </a:ext>
          </a:extLst>
        </xdr:cNvPr>
        <xdr:cNvSpPr/>
      </xdr:nvSpPr>
      <xdr:spPr>
        <a:xfrm>
          <a:off x="1277924" y="5113769"/>
          <a:ext cx="88900" cy="88900"/>
        </a:xfrm>
        <a:custGeom>
          <a:avLst/>
          <a:gdLst/>
          <a:ahLst/>
          <a:cxnLst/>
          <a:rect l="0" t="0" r="0" b="0"/>
          <a:pathLst>
            <a:path w="88900" h="88900">
              <a:moveTo>
                <a:pt x="0" y="88900"/>
              </a:moveTo>
              <a:lnTo>
                <a:pt x="88900" y="88900"/>
              </a:lnTo>
              <a:lnTo>
                <a:pt x="88900" y="0"/>
              </a:lnTo>
              <a:lnTo>
                <a:pt x="0" y="0"/>
              </a:lnTo>
              <a:lnTo>
                <a:pt x="0" y="88900"/>
              </a:lnTo>
              <a:close/>
            </a:path>
          </a:pathLst>
        </a:custGeom>
        <a:ln w="9931">
          <a:solidFill>
            <a:srgbClr val="000000"/>
          </a:solidFill>
        </a:ln>
      </xdr:spPr>
    </xdr:sp>
    <xdr:clientData/>
  </xdr:oneCellAnchor>
  <xdr:oneCellAnchor>
    <xdr:from>
      <xdr:col>1</xdr:col>
      <xdr:colOff>191058</xdr:colOff>
      <xdr:row>21</xdr:row>
      <xdr:rowOff>173939</xdr:rowOff>
    </xdr:from>
    <xdr:ext cx="88900" cy="88900"/>
    <xdr:sp macro="" textlink="">
      <xdr:nvSpPr>
        <xdr:cNvPr id="3" name="Shape 3">
          <a:extLst>
            <a:ext uri="{FF2B5EF4-FFF2-40B4-BE49-F238E27FC236}">
              <a16:creationId xmlns:a16="http://schemas.microsoft.com/office/drawing/2014/main" id="{BEF0631C-9EE2-410F-88E8-336139826FA4}"/>
            </a:ext>
          </a:extLst>
        </xdr:cNvPr>
        <xdr:cNvSpPr/>
      </xdr:nvSpPr>
      <xdr:spPr>
        <a:xfrm>
          <a:off x="2339898" y="5096459"/>
          <a:ext cx="88900" cy="88900"/>
        </a:xfrm>
        <a:custGeom>
          <a:avLst/>
          <a:gdLst/>
          <a:ahLst/>
          <a:cxnLst/>
          <a:rect l="0" t="0" r="0" b="0"/>
          <a:pathLst>
            <a:path w="88900" h="88900">
              <a:moveTo>
                <a:pt x="0" y="88900"/>
              </a:moveTo>
              <a:lnTo>
                <a:pt x="88900" y="88900"/>
              </a:lnTo>
              <a:lnTo>
                <a:pt x="88900" y="0"/>
              </a:lnTo>
              <a:lnTo>
                <a:pt x="0" y="0"/>
              </a:lnTo>
              <a:lnTo>
                <a:pt x="0" y="88900"/>
              </a:lnTo>
              <a:close/>
            </a:path>
          </a:pathLst>
        </a:custGeom>
        <a:ln w="9931">
          <a:solidFill>
            <a:srgbClr val="000000"/>
          </a:solidFill>
        </a:ln>
      </xdr:spPr>
    </xdr:sp>
    <xdr:clientData/>
  </xdr:oneCellAnchor>
  <xdr:oneCellAnchor>
    <xdr:from>
      <xdr:col>2</xdr:col>
      <xdr:colOff>464426</xdr:colOff>
      <xdr:row>21</xdr:row>
      <xdr:rowOff>191935</xdr:rowOff>
    </xdr:from>
    <xdr:ext cx="88900" cy="88900"/>
    <xdr:sp macro="" textlink="">
      <xdr:nvSpPr>
        <xdr:cNvPr id="4" name="Shape 4">
          <a:extLst>
            <a:ext uri="{FF2B5EF4-FFF2-40B4-BE49-F238E27FC236}">
              <a16:creationId xmlns:a16="http://schemas.microsoft.com/office/drawing/2014/main" id="{D3CDE192-D9DB-4D23-BD70-B2D2FBB7490E}"/>
            </a:ext>
          </a:extLst>
        </xdr:cNvPr>
        <xdr:cNvSpPr/>
      </xdr:nvSpPr>
      <xdr:spPr>
        <a:xfrm>
          <a:off x="3161906" y="5114455"/>
          <a:ext cx="88900" cy="88900"/>
        </a:xfrm>
        <a:custGeom>
          <a:avLst/>
          <a:gdLst/>
          <a:ahLst/>
          <a:cxnLst/>
          <a:rect l="0" t="0" r="0" b="0"/>
          <a:pathLst>
            <a:path w="88900" h="88900">
              <a:moveTo>
                <a:pt x="0" y="88900"/>
              </a:moveTo>
              <a:lnTo>
                <a:pt x="88900" y="88900"/>
              </a:lnTo>
              <a:lnTo>
                <a:pt x="88900" y="0"/>
              </a:lnTo>
              <a:lnTo>
                <a:pt x="0" y="0"/>
              </a:lnTo>
              <a:lnTo>
                <a:pt x="0" y="88900"/>
              </a:lnTo>
              <a:close/>
            </a:path>
          </a:pathLst>
        </a:custGeom>
        <a:ln w="9931">
          <a:solidFill>
            <a:srgbClr val="000000"/>
          </a:solidFill>
        </a:ln>
      </xdr:spPr>
    </xdr:sp>
    <xdr:clientData/>
  </xdr:oneCellAnchor>
  <xdr:oneCellAnchor>
    <xdr:from>
      <xdr:col>0</xdr:col>
      <xdr:colOff>442010</xdr:colOff>
      <xdr:row>21</xdr:row>
      <xdr:rowOff>346875</xdr:rowOff>
    </xdr:from>
    <xdr:ext cx="88900" cy="88900"/>
    <xdr:sp macro="" textlink="">
      <xdr:nvSpPr>
        <xdr:cNvPr id="5" name="Shape 5">
          <a:extLst>
            <a:ext uri="{FF2B5EF4-FFF2-40B4-BE49-F238E27FC236}">
              <a16:creationId xmlns:a16="http://schemas.microsoft.com/office/drawing/2014/main" id="{6D73C21E-57A7-43C6-843D-E22419F18032}"/>
            </a:ext>
          </a:extLst>
        </xdr:cNvPr>
        <xdr:cNvSpPr/>
      </xdr:nvSpPr>
      <xdr:spPr>
        <a:xfrm>
          <a:off x="442010" y="5269395"/>
          <a:ext cx="88900" cy="88900"/>
        </a:xfrm>
        <a:custGeom>
          <a:avLst/>
          <a:gdLst/>
          <a:ahLst/>
          <a:cxnLst/>
          <a:rect l="0" t="0" r="0" b="0"/>
          <a:pathLst>
            <a:path w="88900" h="88900">
              <a:moveTo>
                <a:pt x="0" y="88900"/>
              </a:moveTo>
              <a:lnTo>
                <a:pt x="88900" y="88900"/>
              </a:lnTo>
              <a:lnTo>
                <a:pt x="88900" y="0"/>
              </a:lnTo>
              <a:lnTo>
                <a:pt x="0" y="0"/>
              </a:lnTo>
              <a:lnTo>
                <a:pt x="0" y="88900"/>
              </a:lnTo>
              <a:close/>
            </a:path>
          </a:pathLst>
        </a:custGeom>
        <a:ln w="9931">
          <a:solidFill>
            <a:srgbClr val="000000"/>
          </a:solidFill>
        </a:ln>
      </xdr:spPr>
    </xdr:sp>
    <xdr:clientData/>
  </xdr:oneCellAnchor>
  <xdr:oneCellAnchor>
    <xdr:from>
      <xdr:col>0</xdr:col>
      <xdr:colOff>1068412</xdr:colOff>
      <xdr:row>21</xdr:row>
      <xdr:rowOff>346875</xdr:rowOff>
    </xdr:from>
    <xdr:ext cx="88900" cy="88900"/>
    <xdr:sp macro="" textlink="">
      <xdr:nvSpPr>
        <xdr:cNvPr id="6" name="Shape 6">
          <a:extLst>
            <a:ext uri="{FF2B5EF4-FFF2-40B4-BE49-F238E27FC236}">
              <a16:creationId xmlns:a16="http://schemas.microsoft.com/office/drawing/2014/main" id="{D3D24A9F-599F-4B1E-A199-C24FF2A2005D}"/>
            </a:ext>
          </a:extLst>
        </xdr:cNvPr>
        <xdr:cNvSpPr/>
      </xdr:nvSpPr>
      <xdr:spPr>
        <a:xfrm>
          <a:off x="1068412" y="5269395"/>
          <a:ext cx="88900" cy="88900"/>
        </a:xfrm>
        <a:custGeom>
          <a:avLst/>
          <a:gdLst/>
          <a:ahLst/>
          <a:cxnLst/>
          <a:rect l="0" t="0" r="0" b="0"/>
          <a:pathLst>
            <a:path w="88900" h="88900">
              <a:moveTo>
                <a:pt x="0" y="88900"/>
              </a:moveTo>
              <a:lnTo>
                <a:pt x="88900" y="88900"/>
              </a:lnTo>
              <a:lnTo>
                <a:pt x="88900" y="0"/>
              </a:lnTo>
              <a:lnTo>
                <a:pt x="0" y="0"/>
              </a:lnTo>
              <a:lnTo>
                <a:pt x="0" y="88900"/>
              </a:lnTo>
              <a:close/>
            </a:path>
          </a:pathLst>
        </a:custGeom>
        <a:ln w="9931">
          <a:solidFill>
            <a:srgbClr val="000000"/>
          </a:solidFill>
        </a:ln>
      </xdr:spPr>
    </xdr:sp>
    <xdr:clientData/>
  </xdr:oneCellAnchor>
  <xdr:oneCellAnchor>
    <xdr:from>
      <xdr:col>0</xdr:col>
      <xdr:colOff>944003</xdr:colOff>
      <xdr:row>23</xdr:row>
      <xdr:rowOff>211277</xdr:rowOff>
    </xdr:from>
    <xdr:ext cx="88900" cy="88900"/>
    <xdr:sp macro="" textlink="">
      <xdr:nvSpPr>
        <xdr:cNvPr id="7" name="Shape 7">
          <a:extLst>
            <a:ext uri="{FF2B5EF4-FFF2-40B4-BE49-F238E27FC236}">
              <a16:creationId xmlns:a16="http://schemas.microsoft.com/office/drawing/2014/main" id="{AECA24BB-E3E4-4BA3-B746-42267CED85D4}"/>
            </a:ext>
          </a:extLst>
        </xdr:cNvPr>
        <xdr:cNvSpPr/>
      </xdr:nvSpPr>
      <xdr:spPr>
        <a:xfrm>
          <a:off x="944003" y="5789117"/>
          <a:ext cx="88900" cy="88900"/>
        </a:xfrm>
        <a:custGeom>
          <a:avLst/>
          <a:gdLst/>
          <a:ahLst/>
          <a:cxnLst/>
          <a:rect l="0" t="0" r="0" b="0"/>
          <a:pathLst>
            <a:path w="88900" h="88900">
              <a:moveTo>
                <a:pt x="0" y="88900"/>
              </a:moveTo>
              <a:lnTo>
                <a:pt x="88900" y="88900"/>
              </a:lnTo>
              <a:lnTo>
                <a:pt x="88900" y="0"/>
              </a:lnTo>
              <a:lnTo>
                <a:pt x="0" y="0"/>
              </a:lnTo>
              <a:lnTo>
                <a:pt x="0" y="88900"/>
              </a:lnTo>
              <a:close/>
            </a:path>
          </a:pathLst>
        </a:custGeom>
        <a:ln w="9931">
          <a:solidFill>
            <a:srgbClr val="000000"/>
          </a:solidFill>
        </a:ln>
      </xdr:spPr>
    </xdr:sp>
    <xdr:clientData/>
  </xdr:oneCellAnchor>
  <xdr:oneCellAnchor>
    <xdr:from>
      <xdr:col>1</xdr:col>
      <xdr:colOff>208851</xdr:colOff>
      <xdr:row>24</xdr:row>
      <xdr:rowOff>259714</xdr:rowOff>
    </xdr:from>
    <xdr:ext cx="88900" cy="88900"/>
    <xdr:sp macro="" textlink="">
      <xdr:nvSpPr>
        <xdr:cNvPr id="8" name="Shape 8">
          <a:extLst>
            <a:ext uri="{FF2B5EF4-FFF2-40B4-BE49-F238E27FC236}">
              <a16:creationId xmlns:a16="http://schemas.microsoft.com/office/drawing/2014/main" id="{697A22CB-4D96-4232-8ACC-F1EF032DE418}"/>
            </a:ext>
          </a:extLst>
        </xdr:cNvPr>
        <xdr:cNvSpPr/>
      </xdr:nvSpPr>
      <xdr:spPr>
        <a:xfrm>
          <a:off x="2357691" y="6050914"/>
          <a:ext cx="88900" cy="88900"/>
        </a:xfrm>
        <a:custGeom>
          <a:avLst/>
          <a:gdLst/>
          <a:ahLst/>
          <a:cxnLst/>
          <a:rect l="0" t="0" r="0" b="0"/>
          <a:pathLst>
            <a:path w="88900" h="88900">
              <a:moveTo>
                <a:pt x="0" y="88900"/>
              </a:moveTo>
              <a:lnTo>
                <a:pt x="88900" y="88900"/>
              </a:lnTo>
              <a:lnTo>
                <a:pt x="88900" y="0"/>
              </a:lnTo>
              <a:lnTo>
                <a:pt x="0" y="0"/>
              </a:lnTo>
              <a:lnTo>
                <a:pt x="0" y="88900"/>
              </a:lnTo>
              <a:close/>
            </a:path>
          </a:pathLst>
        </a:custGeom>
        <a:ln w="9931">
          <a:solidFill>
            <a:srgbClr val="000000"/>
          </a:solidFill>
        </a:ln>
      </xdr:spPr>
    </xdr:sp>
    <xdr:clientData/>
  </xdr:oneCellAnchor>
  <xdr:oneCellAnchor>
    <xdr:from>
      <xdr:col>12</xdr:col>
      <xdr:colOff>518629</xdr:colOff>
      <xdr:row>27</xdr:row>
      <xdr:rowOff>2186558</xdr:rowOff>
    </xdr:from>
    <xdr:ext cx="718565" cy="454406"/>
    <xdr:pic>
      <xdr:nvPicPr>
        <xdr:cNvPr id="9" name="image1.png">
          <a:extLst>
            <a:ext uri="{FF2B5EF4-FFF2-40B4-BE49-F238E27FC236}">
              <a16:creationId xmlns:a16="http://schemas.microsoft.com/office/drawing/2014/main" id="{E07BF6DE-8A11-4B4F-948B-DEEF021711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7029" y="9494138"/>
          <a:ext cx="718565" cy="454406"/>
        </a:xfrm>
        <a:prstGeom prst="rect">
          <a:avLst/>
        </a:prstGeom>
      </xdr:spPr>
    </xdr:pic>
    <xdr:clientData/>
  </xdr:oneCellAnchor>
  <xdr:oneCellAnchor>
    <xdr:from>
      <xdr:col>12</xdr:col>
      <xdr:colOff>243344</xdr:colOff>
      <xdr:row>37</xdr:row>
      <xdr:rowOff>899032</xdr:rowOff>
    </xdr:from>
    <xdr:ext cx="1670050" cy="454406"/>
    <xdr:pic>
      <xdr:nvPicPr>
        <xdr:cNvPr id="10" name="image2.png">
          <a:extLst>
            <a:ext uri="{FF2B5EF4-FFF2-40B4-BE49-F238E27FC236}">
              <a16:creationId xmlns:a16="http://schemas.microsoft.com/office/drawing/2014/main" id="{97F99628-5FF8-422C-B33A-77B8966322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1744" y="29664532"/>
          <a:ext cx="1670050" cy="4544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1D3C6-9F4A-48C2-99E3-5E35B0381990}">
  <dimension ref="A1:G37"/>
  <sheetViews>
    <sheetView tabSelected="1" workbookViewId="0">
      <selection activeCell="I22" sqref="I22"/>
    </sheetView>
  </sheetViews>
  <sheetFormatPr baseColWidth="10" defaultColWidth="8.85546875" defaultRowHeight="15"/>
  <cols>
    <col min="1" max="1" width="32.7109375" style="27" customWidth="1"/>
    <col min="2" max="2" width="19.7109375" style="27" customWidth="1"/>
    <col min="3" max="3" width="5.7109375" style="27" customWidth="1"/>
    <col min="4" max="4" width="32.7109375" style="27" customWidth="1"/>
    <col min="5" max="5" width="19.7109375" style="27" customWidth="1"/>
    <col min="6" max="6" width="1.140625" style="27" customWidth="1"/>
    <col min="7" max="7" width="16.28515625" style="27" customWidth="1"/>
    <col min="8" max="16384" width="8.85546875" style="27"/>
  </cols>
  <sheetData>
    <row r="1" spans="1:7">
      <c r="A1" s="101"/>
      <c r="B1" s="101"/>
      <c r="C1" s="101"/>
      <c r="D1" s="101"/>
      <c r="E1" s="101"/>
      <c r="F1" s="101"/>
      <c r="G1" s="26"/>
    </row>
    <row r="2" spans="1:7">
      <c r="A2" s="28"/>
      <c r="B2" s="28"/>
      <c r="C2" s="28"/>
      <c r="D2" s="102" t="s">
        <v>1205</v>
      </c>
      <c r="E2" s="103"/>
      <c r="F2" s="28"/>
      <c r="G2" s="28"/>
    </row>
    <row r="3" spans="1:7">
      <c r="A3" s="102" t="s">
        <v>1206</v>
      </c>
      <c r="B3" s="103"/>
      <c r="C3" s="28"/>
      <c r="D3" s="104"/>
      <c r="E3" s="105"/>
      <c r="F3" s="28"/>
      <c r="G3" s="28"/>
    </row>
    <row r="4" spans="1:7">
      <c r="A4" s="104"/>
      <c r="B4" s="105"/>
      <c r="C4" s="28"/>
      <c r="D4" s="106" t="s">
        <v>1207</v>
      </c>
      <c r="E4" s="108" t="s">
        <v>1208</v>
      </c>
      <c r="F4" s="28"/>
      <c r="G4" s="28"/>
    </row>
    <row r="5" spans="1:7">
      <c r="A5" s="29" t="s">
        <v>1207</v>
      </c>
      <c r="B5" s="30" t="s">
        <v>1208</v>
      </c>
      <c r="C5" s="28"/>
      <c r="D5" s="107"/>
      <c r="E5" s="109"/>
      <c r="F5" s="28"/>
      <c r="G5" s="28"/>
    </row>
    <row r="6" spans="1:7">
      <c r="A6" s="91" t="s">
        <v>1209</v>
      </c>
      <c r="B6" s="92"/>
      <c r="C6" s="26"/>
      <c r="D6" s="71" t="s">
        <v>1210</v>
      </c>
      <c r="E6" s="72"/>
      <c r="F6" s="26"/>
      <c r="G6" s="26"/>
    </row>
    <row r="7" spans="1:7">
      <c r="A7" s="93"/>
      <c r="B7" s="94"/>
      <c r="C7" s="28"/>
      <c r="D7" s="77"/>
      <c r="E7" s="77"/>
      <c r="F7" s="28"/>
      <c r="G7" s="28"/>
    </row>
    <row r="8" spans="1:7">
      <c r="A8" s="31"/>
      <c r="B8" s="31"/>
      <c r="C8" s="32"/>
      <c r="D8" s="78"/>
      <c r="E8" s="78"/>
      <c r="F8" s="32"/>
      <c r="G8" s="32"/>
    </row>
    <row r="9" spans="1:7">
      <c r="A9" s="83" t="s">
        <v>1211</v>
      </c>
      <c r="B9" s="81"/>
      <c r="C9" s="28"/>
      <c r="D9" s="33" t="s">
        <v>1211</v>
      </c>
      <c r="E9" s="34"/>
      <c r="F9" s="28"/>
      <c r="G9" s="28"/>
    </row>
    <row r="10" spans="1:7">
      <c r="A10" s="84"/>
      <c r="B10" s="82"/>
      <c r="C10" s="28"/>
      <c r="D10" s="91" t="s">
        <v>1212</v>
      </c>
      <c r="E10" s="92"/>
      <c r="F10" s="28"/>
      <c r="G10" s="28"/>
    </row>
    <row r="11" spans="1:7">
      <c r="A11" s="91" t="s">
        <v>1212</v>
      </c>
      <c r="B11" s="92"/>
      <c r="C11" s="26"/>
      <c r="D11" s="93"/>
      <c r="E11" s="94"/>
      <c r="F11" s="26"/>
      <c r="G11" s="26"/>
    </row>
    <row r="12" spans="1:7">
      <c r="A12" s="93"/>
      <c r="B12" s="94"/>
      <c r="C12" s="28"/>
      <c r="D12" s="95" t="s">
        <v>1213</v>
      </c>
      <c r="E12" s="97">
        <v>2219</v>
      </c>
      <c r="F12" s="28"/>
      <c r="G12" s="28"/>
    </row>
    <row r="13" spans="1:7">
      <c r="A13" s="81" t="s">
        <v>1214</v>
      </c>
      <c r="B13" s="99" t="s">
        <v>1215</v>
      </c>
      <c r="C13" s="32"/>
      <c r="D13" s="96"/>
      <c r="E13" s="98"/>
      <c r="F13" s="32"/>
      <c r="G13" s="32"/>
    </row>
    <row r="14" spans="1:7">
      <c r="A14" s="82"/>
      <c r="B14" s="100"/>
      <c r="C14" s="28"/>
      <c r="D14" s="83" t="s">
        <v>1211</v>
      </c>
      <c r="E14" s="87">
        <v>2219</v>
      </c>
      <c r="F14" s="28"/>
      <c r="G14" s="28"/>
    </row>
    <row r="15" spans="1:7">
      <c r="A15" s="33" t="s">
        <v>1211</v>
      </c>
      <c r="B15" s="35">
        <v>35637</v>
      </c>
      <c r="C15" s="28"/>
      <c r="D15" s="84"/>
      <c r="E15" s="88"/>
      <c r="F15" s="28"/>
      <c r="G15" s="28"/>
    </row>
    <row r="16" spans="1:7">
      <c r="A16" s="73" t="s">
        <v>1216</v>
      </c>
      <c r="B16" s="74"/>
      <c r="C16" s="26"/>
      <c r="D16" s="71" t="s">
        <v>1216</v>
      </c>
      <c r="E16" s="72"/>
      <c r="F16" s="26"/>
      <c r="G16" s="26"/>
    </row>
    <row r="17" spans="1:7">
      <c r="A17" s="75"/>
      <c r="B17" s="76"/>
      <c r="C17" s="28"/>
      <c r="D17" s="89" t="s">
        <v>1217</v>
      </c>
      <c r="E17" s="87">
        <v>97240</v>
      </c>
      <c r="F17" s="28"/>
      <c r="G17" s="28"/>
    </row>
    <row r="18" spans="1:7">
      <c r="A18" s="77"/>
      <c r="B18" s="77"/>
      <c r="C18" s="32"/>
      <c r="D18" s="90"/>
      <c r="E18" s="88"/>
      <c r="F18" s="32"/>
      <c r="G18" s="32"/>
    </row>
    <row r="19" spans="1:7">
      <c r="A19" s="78"/>
      <c r="B19" s="78"/>
      <c r="C19" s="28"/>
      <c r="D19" s="83" t="s">
        <v>1211</v>
      </c>
      <c r="E19" s="87">
        <v>97240</v>
      </c>
      <c r="F19" s="28"/>
      <c r="G19" s="28"/>
    </row>
    <row r="20" spans="1:7">
      <c r="A20" s="83" t="s">
        <v>1211</v>
      </c>
      <c r="B20" s="81"/>
      <c r="C20" s="28"/>
      <c r="D20" s="84"/>
      <c r="E20" s="88"/>
      <c r="F20" s="28"/>
      <c r="G20" s="28"/>
    </row>
    <row r="21" spans="1:7">
      <c r="A21" s="84"/>
      <c r="B21" s="82"/>
      <c r="C21" s="28"/>
      <c r="D21" s="73" t="s">
        <v>1218</v>
      </c>
      <c r="E21" s="74"/>
      <c r="F21" s="28"/>
      <c r="G21" s="28"/>
    </row>
    <row r="22" spans="1:7">
      <c r="A22" s="71" t="s">
        <v>1218</v>
      </c>
      <c r="B22" s="72"/>
      <c r="C22" s="26"/>
      <c r="D22" s="75"/>
      <c r="E22" s="76"/>
      <c r="F22" s="26"/>
      <c r="G22" s="26"/>
    </row>
    <row r="23" spans="1:7">
      <c r="A23" s="77"/>
      <c r="B23" s="77"/>
      <c r="C23" s="32"/>
      <c r="D23" s="31"/>
      <c r="E23" s="31"/>
      <c r="F23" s="32"/>
      <c r="G23" s="32"/>
    </row>
    <row r="24" spans="1:7">
      <c r="A24" s="78"/>
      <c r="B24" s="78"/>
      <c r="C24" s="28"/>
      <c r="D24" s="83" t="s">
        <v>1211</v>
      </c>
      <c r="E24" s="81"/>
      <c r="F24" s="28"/>
      <c r="G24" s="28"/>
    </row>
    <row r="25" spans="1:7">
      <c r="A25" s="33" t="s">
        <v>1211</v>
      </c>
      <c r="B25" s="34"/>
      <c r="C25" s="28"/>
      <c r="D25" s="84"/>
      <c r="E25" s="82"/>
      <c r="F25" s="28"/>
      <c r="G25" s="28"/>
    </row>
    <row r="26" spans="1:7">
      <c r="A26" s="71" t="s">
        <v>1219</v>
      </c>
      <c r="B26" s="72"/>
      <c r="C26" s="28"/>
      <c r="D26" s="71" t="s">
        <v>1219</v>
      </c>
      <c r="E26" s="72"/>
      <c r="F26" s="28"/>
      <c r="G26" s="28"/>
    </row>
    <row r="27" spans="1:7">
      <c r="A27" s="31"/>
      <c r="B27" s="31"/>
      <c r="C27" s="32"/>
      <c r="D27" s="36" t="s">
        <v>1220</v>
      </c>
      <c r="E27" s="37">
        <v>1091</v>
      </c>
      <c r="F27" s="32"/>
      <c r="G27" s="32"/>
    </row>
    <row r="28" spans="1:7">
      <c r="A28" s="33" t="s">
        <v>1211</v>
      </c>
      <c r="B28" s="34"/>
      <c r="C28" s="28"/>
      <c r="D28" s="33" t="s">
        <v>1211</v>
      </c>
      <c r="E28" s="35">
        <v>1091</v>
      </c>
      <c r="F28" s="28"/>
      <c r="G28" s="28"/>
    </row>
    <row r="29" spans="1:7">
      <c r="A29" s="73" t="s">
        <v>1221</v>
      </c>
      <c r="B29" s="74"/>
      <c r="C29" s="26"/>
      <c r="D29" s="71" t="s">
        <v>1222</v>
      </c>
      <c r="E29" s="72"/>
      <c r="F29" s="26"/>
      <c r="G29" s="26"/>
    </row>
    <row r="30" spans="1:7">
      <c r="A30" s="75"/>
      <c r="B30" s="76"/>
      <c r="C30" s="28"/>
      <c r="D30" s="77"/>
      <c r="E30" s="77"/>
      <c r="F30" s="28"/>
      <c r="G30" s="28"/>
    </row>
    <row r="31" spans="1:7">
      <c r="A31" s="77"/>
      <c r="B31" s="77"/>
      <c r="C31" s="32"/>
      <c r="D31" s="78"/>
      <c r="E31" s="78"/>
      <c r="F31" s="32"/>
      <c r="G31" s="32"/>
    </row>
    <row r="32" spans="1:7">
      <c r="A32" s="78"/>
      <c r="B32" s="78"/>
      <c r="C32" s="28"/>
      <c r="D32" s="79" t="s">
        <v>1223</v>
      </c>
      <c r="E32" s="81"/>
      <c r="F32" s="28"/>
      <c r="G32" s="28"/>
    </row>
    <row r="33" spans="1:7">
      <c r="A33" s="38" t="s">
        <v>1223</v>
      </c>
      <c r="B33" s="34"/>
      <c r="C33" s="28"/>
      <c r="D33" s="80"/>
      <c r="E33" s="82"/>
      <c r="F33" s="28"/>
      <c r="G33" s="28"/>
    </row>
    <row r="34" spans="1:7">
      <c r="A34" s="85" t="s">
        <v>1224</v>
      </c>
      <c r="B34" s="87">
        <v>35637</v>
      </c>
      <c r="C34" s="26"/>
      <c r="D34" s="39" t="s">
        <v>1224</v>
      </c>
      <c r="E34" s="35">
        <v>100564</v>
      </c>
      <c r="F34" s="26"/>
      <c r="G34" s="26"/>
    </row>
    <row r="35" spans="1:7">
      <c r="A35" s="86"/>
      <c r="B35" s="88"/>
      <c r="C35" s="28"/>
      <c r="D35" s="28"/>
      <c r="E35" s="28"/>
      <c r="F35" s="28"/>
      <c r="G35" s="28"/>
    </row>
    <row r="36" spans="1:7">
      <c r="A36" s="69" t="s">
        <v>1225</v>
      </c>
      <c r="B36" s="69"/>
      <c r="C36" s="69"/>
      <c r="D36" s="69"/>
      <c r="E36" s="69"/>
      <c r="F36" s="69"/>
      <c r="G36" s="69"/>
    </row>
    <row r="37" spans="1:7">
      <c r="A37" s="70" t="s">
        <v>1226</v>
      </c>
      <c r="B37" s="70"/>
      <c r="C37" s="70"/>
      <c r="D37" s="70"/>
      <c r="E37" s="70"/>
      <c r="F37" s="70"/>
      <c r="G37" s="70"/>
    </row>
  </sheetData>
  <mergeCells count="49">
    <mergeCell ref="A6:B7"/>
    <mergeCell ref="D6:E6"/>
    <mergeCell ref="D7:D8"/>
    <mergeCell ref="E7:E8"/>
    <mergeCell ref="A1:F1"/>
    <mergeCell ref="D2:E3"/>
    <mergeCell ref="A3:B4"/>
    <mergeCell ref="D4:D5"/>
    <mergeCell ref="E4:E5"/>
    <mergeCell ref="A9:A10"/>
    <mergeCell ref="B9:B10"/>
    <mergeCell ref="D10:E11"/>
    <mergeCell ref="A11:B12"/>
    <mergeCell ref="D12:D13"/>
    <mergeCell ref="E12:E13"/>
    <mergeCell ref="A13:A14"/>
    <mergeCell ref="B13:B14"/>
    <mergeCell ref="D14:D15"/>
    <mergeCell ref="E14:E15"/>
    <mergeCell ref="A16:B17"/>
    <mergeCell ref="D16:E16"/>
    <mergeCell ref="D17:D18"/>
    <mergeCell ref="E17:E18"/>
    <mergeCell ref="A18:A19"/>
    <mergeCell ref="B18:B19"/>
    <mergeCell ref="D19:D20"/>
    <mergeCell ref="E19:E20"/>
    <mergeCell ref="A20:A21"/>
    <mergeCell ref="B20:B21"/>
    <mergeCell ref="D21:E22"/>
    <mergeCell ref="A22:B22"/>
    <mergeCell ref="A23:A24"/>
    <mergeCell ref="B23:B24"/>
    <mergeCell ref="D24:D25"/>
    <mergeCell ref="E24:E25"/>
    <mergeCell ref="A34:A35"/>
    <mergeCell ref="B34:B35"/>
    <mergeCell ref="A36:G36"/>
    <mergeCell ref="A37:G37"/>
    <mergeCell ref="A26:B26"/>
    <mergeCell ref="D26:E26"/>
    <mergeCell ref="A29:B30"/>
    <mergeCell ref="D29:E29"/>
    <mergeCell ref="D30:D31"/>
    <mergeCell ref="E30:E31"/>
    <mergeCell ref="A31:A32"/>
    <mergeCell ref="B31:B32"/>
    <mergeCell ref="D32:D33"/>
    <mergeCell ref="E32:E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E4991-9661-4F56-953E-C0DC5252FE23}">
  <dimension ref="A1:P39"/>
  <sheetViews>
    <sheetView topLeftCell="A25" workbookViewId="0">
      <selection activeCell="L30" sqref="L30:O30"/>
    </sheetView>
  </sheetViews>
  <sheetFormatPr baseColWidth="10" defaultColWidth="8.85546875" defaultRowHeight="15"/>
  <cols>
    <col min="1" max="1" width="31.28515625" style="27" customWidth="1"/>
    <col min="2" max="2" width="8" style="27" customWidth="1"/>
    <col min="3" max="3" width="9.28515625" style="27" customWidth="1"/>
    <col min="4" max="4" width="5.7109375" style="27" customWidth="1"/>
    <col min="5" max="7" width="2.28515625" style="27" customWidth="1"/>
    <col min="8" max="8" width="1.140625" style="27" customWidth="1"/>
    <col min="9" max="10" width="2.28515625" style="27" customWidth="1"/>
    <col min="11" max="11" width="1.140625" style="27" customWidth="1"/>
    <col min="12" max="12" width="23.28515625" style="27" customWidth="1"/>
    <col min="13" max="13" width="14" style="27" customWidth="1"/>
    <col min="14" max="14" width="10.42578125" style="27" customWidth="1"/>
    <col min="15" max="15" width="8" style="27" customWidth="1"/>
    <col min="16" max="16" width="6.85546875" style="27" customWidth="1"/>
    <col min="17" max="16384" width="8.85546875" style="27"/>
  </cols>
  <sheetData>
    <row r="1" spans="1:16" ht="5.25" customHeight="1">
      <c r="A1" s="28"/>
      <c r="B1" s="28"/>
      <c r="C1" s="144" t="s">
        <v>1227</v>
      </c>
      <c r="D1" s="145"/>
      <c r="E1" s="145"/>
      <c r="F1" s="145"/>
      <c r="G1" s="145"/>
      <c r="H1" s="145"/>
      <c r="I1" s="145"/>
      <c r="J1" s="145"/>
      <c r="K1" s="145"/>
      <c r="L1" s="146"/>
      <c r="M1" s="28"/>
      <c r="N1" s="28"/>
      <c r="O1" s="28"/>
      <c r="P1" s="28"/>
    </row>
    <row r="2" spans="1:16" ht="11.25" customHeight="1">
      <c r="A2" s="28"/>
      <c r="B2" s="28"/>
      <c r="C2" s="147"/>
      <c r="D2" s="148"/>
      <c r="E2" s="148"/>
      <c r="F2" s="148"/>
      <c r="G2" s="148"/>
      <c r="H2" s="148"/>
      <c r="I2" s="148"/>
      <c r="J2" s="148"/>
      <c r="K2" s="148"/>
      <c r="L2" s="149"/>
      <c r="M2" s="28"/>
      <c r="N2" s="69" t="s">
        <v>1228</v>
      </c>
      <c r="O2" s="69"/>
      <c r="P2" s="69"/>
    </row>
    <row r="3" spans="1:16" ht="8.65" customHeight="1">
      <c r="A3" s="28"/>
      <c r="B3" s="28"/>
      <c r="C3" s="150"/>
      <c r="D3" s="151"/>
      <c r="E3" s="151"/>
      <c r="F3" s="151"/>
      <c r="G3" s="151"/>
      <c r="H3" s="151"/>
      <c r="I3" s="151"/>
      <c r="J3" s="151"/>
      <c r="K3" s="151"/>
      <c r="L3" s="152"/>
      <c r="M3" s="28"/>
      <c r="N3" s="28"/>
      <c r="O3" s="28"/>
      <c r="P3" s="28"/>
    </row>
    <row r="4" spans="1:16" ht="13.9" customHeight="1">
      <c r="A4" s="153" t="s">
        <v>1229</v>
      </c>
      <c r="B4" s="153"/>
      <c r="C4" s="153"/>
      <c r="D4" s="153"/>
      <c r="E4" s="153"/>
      <c r="F4" s="153"/>
      <c r="G4" s="153"/>
      <c r="H4" s="153"/>
      <c r="I4" s="153"/>
      <c r="J4" s="153"/>
      <c r="K4" s="153"/>
      <c r="L4" s="153"/>
      <c r="M4" s="153"/>
      <c r="N4" s="153"/>
      <c r="O4" s="153"/>
      <c r="P4" s="153"/>
    </row>
    <row r="5" spans="1:16" ht="26.65" customHeight="1">
      <c r="A5" s="69" t="s">
        <v>1230</v>
      </c>
      <c r="B5" s="69"/>
      <c r="C5" s="69"/>
      <c r="D5" s="69"/>
      <c r="E5" s="69"/>
      <c r="F5" s="69"/>
      <c r="G5" s="69"/>
      <c r="H5" s="69"/>
      <c r="I5" s="69"/>
      <c r="J5" s="69"/>
      <c r="K5" s="69"/>
      <c r="L5" s="69"/>
      <c r="M5" s="69"/>
      <c r="N5" s="69"/>
      <c r="O5" s="69"/>
      <c r="P5" s="69"/>
    </row>
    <row r="6" spans="1:16" ht="16.5" customHeight="1">
      <c r="A6" s="139" t="s">
        <v>1231</v>
      </c>
      <c r="B6" s="140"/>
      <c r="C6" s="140"/>
      <c r="D6" s="141"/>
      <c r="E6" s="26"/>
      <c r="F6" s="26"/>
      <c r="G6" s="101"/>
      <c r="H6" s="101"/>
      <c r="I6" s="101"/>
      <c r="J6" s="26"/>
      <c r="K6" s="26"/>
      <c r="L6" s="26"/>
      <c r="M6" s="26"/>
      <c r="N6" s="26"/>
      <c r="O6" s="26"/>
      <c r="P6" s="26"/>
    </row>
    <row r="7" spans="1:16" ht="96.4" customHeight="1">
      <c r="A7" s="154" t="s">
        <v>1232</v>
      </c>
      <c r="B7" s="154"/>
      <c r="C7" s="154"/>
      <c r="D7" s="154"/>
      <c r="E7" s="154"/>
      <c r="F7" s="154"/>
      <c r="G7" s="154"/>
      <c r="H7" s="154"/>
      <c r="I7" s="154"/>
      <c r="J7" s="154"/>
      <c r="K7" s="154"/>
      <c r="L7" s="154"/>
      <c r="M7" s="154"/>
      <c r="N7" s="154"/>
      <c r="O7" s="154"/>
      <c r="P7" s="154"/>
    </row>
    <row r="8" spans="1:16" ht="5.25" customHeight="1">
      <c r="A8" s="130" t="s">
        <v>1233</v>
      </c>
      <c r="B8" s="131"/>
      <c r="C8" s="131"/>
      <c r="D8" s="132"/>
      <c r="E8" s="28"/>
      <c r="F8" s="28"/>
      <c r="G8" s="117"/>
      <c r="H8" s="117"/>
      <c r="I8" s="117"/>
      <c r="J8" s="28"/>
      <c r="K8" s="28"/>
      <c r="L8" s="28"/>
      <c r="M8" s="28"/>
      <c r="N8" s="28"/>
      <c r="O8" s="28"/>
      <c r="P8" s="28"/>
    </row>
    <row r="9" spans="1:16" ht="9" customHeight="1">
      <c r="A9" s="133"/>
      <c r="B9" s="134"/>
      <c r="C9" s="134"/>
      <c r="D9" s="135"/>
      <c r="E9" s="28"/>
      <c r="F9" s="28"/>
      <c r="G9" s="155" t="s">
        <v>1234</v>
      </c>
      <c r="H9" s="155"/>
      <c r="I9" s="155"/>
      <c r="J9" s="155"/>
      <c r="K9" s="155"/>
      <c r="L9" s="155"/>
      <c r="M9" s="155"/>
      <c r="N9" s="155"/>
      <c r="O9" s="155"/>
      <c r="P9" s="155"/>
    </row>
    <row r="10" spans="1:16" ht="6" customHeight="1">
      <c r="A10" s="136"/>
      <c r="B10" s="137"/>
      <c r="C10" s="137"/>
      <c r="D10" s="138"/>
      <c r="E10" s="28"/>
      <c r="F10" s="28"/>
      <c r="G10" s="117"/>
      <c r="H10" s="117"/>
      <c r="I10" s="117"/>
      <c r="J10" s="28"/>
      <c r="K10" s="28"/>
      <c r="L10" s="28"/>
      <c r="M10" s="28"/>
      <c r="N10" s="28"/>
      <c r="O10" s="28"/>
      <c r="P10" s="28"/>
    </row>
    <row r="11" spans="1:16" ht="33.4" customHeight="1">
      <c r="A11" s="69" t="s">
        <v>1235</v>
      </c>
      <c r="B11" s="69"/>
      <c r="C11" s="69"/>
      <c r="D11" s="69"/>
      <c r="E11" s="32"/>
      <c r="F11" s="32"/>
      <c r="G11" s="69" t="s">
        <v>1236</v>
      </c>
      <c r="H11" s="69"/>
      <c r="I11" s="69"/>
      <c r="J11" s="69"/>
      <c r="K11" s="69"/>
      <c r="L11" s="69"/>
      <c r="M11" s="69"/>
      <c r="N11" s="69"/>
      <c r="O11" s="69"/>
      <c r="P11" s="69"/>
    </row>
    <row r="12" spans="1:16" ht="13.15" customHeight="1">
      <c r="A12" s="28"/>
      <c r="B12" s="28"/>
      <c r="C12" s="28"/>
      <c r="D12" s="28"/>
      <c r="E12" s="28"/>
      <c r="F12" s="28"/>
      <c r="G12" s="69"/>
      <c r="H12" s="69"/>
      <c r="I12" s="69"/>
      <c r="J12" s="69"/>
      <c r="K12" s="69"/>
      <c r="L12" s="69"/>
      <c r="M12" s="69"/>
      <c r="N12" s="69"/>
      <c r="O12" s="69"/>
      <c r="P12" s="69"/>
    </row>
    <row r="13" spans="1:16" ht="17.25" customHeight="1">
      <c r="A13" s="139" t="s">
        <v>1237</v>
      </c>
      <c r="B13" s="140"/>
      <c r="C13" s="140"/>
      <c r="D13" s="140"/>
      <c r="E13" s="141"/>
      <c r="F13" s="26"/>
      <c r="G13" s="101"/>
      <c r="H13" s="101"/>
      <c r="I13" s="101"/>
      <c r="J13" s="26"/>
      <c r="K13" s="26"/>
      <c r="L13" s="26"/>
      <c r="M13" s="26"/>
      <c r="N13" s="26"/>
      <c r="O13" s="26"/>
      <c r="P13" s="26"/>
    </row>
    <row r="14" spans="1:16" ht="31.15" customHeight="1">
      <c r="A14" s="70" t="s">
        <v>1238</v>
      </c>
      <c r="B14" s="70"/>
      <c r="C14" s="70"/>
      <c r="D14" s="70"/>
      <c r="E14" s="70"/>
      <c r="F14" s="70"/>
      <c r="G14" s="70"/>
      <c r="H14" s="70"/>
      <c r="I14" s="70"/>
      <c r="J14" s="70"/>
      <c r="K14" s="70"/>
      <c r="L14" s="70"/>
      <c r="M14" s="70"/>
      <c r="N14" s="70"/>
      <c r="O14" s="70"/>
      <c r="P14" s="70"/>
    </row>
    <row r="15" spans="1:16" ht="19.899999999999999" customHeight="1">
      <c r="A15" s="70" t="s">
        <v>1239</v>
      </c>
      <c r="B15" s="70"/>
      <c r="C15" s="70"/>
      <c r="D15" s="142" t="s">
        <v>1240</v>
      </c>
      <c r="E15" s="142"/>
      <c r="F15" s="142"/>
      <c r="G15" s="142"/>
      <c r="H15" s="142"/>
      <c r="I15" s="142"/>
      <c r="J15" s="142"/>
      <c r="K15" s="143" t="s">
        <v>1241</v>
      </c>
      <c r="L15" s="143"/>
      <c r="M15" s="143"/>
      <c r="N15" s="143"/>
      <c r="O15" s="143"/>
      <c r="P15" s="143"/>
    </row>
    <row r="16" spans="1:16" ht="25.5" customHeight="1">
      <c r="A16" s="127" t="s">
        <v>1242</v>
      </c>
      <c r="B16" s="127"/>
      <c r="C16" s="127"/>
      <c r="D16" s="128" t="s">
        <v>1243</v>
      </c>
      <c r="E16" s="128"/>
      <c r="F16" s="128"/>
      <c r="G16" s="128"/>
      <c r="H16" s="128"/>
      <c r="I16" s="128"/>
      <c r="J16" s="128"/>
      <c r="K16" s="128"/>
      <c r="L16" s="128"/>
      <c r="M16" s="128"/>
      <c r="N16" s="128"/>
      <c r="O16" s="128"/>
      <c r="P16" s="128"/>
    </row>
    <row r="17" spans="1:16" ht="12.4" customHeight="1">
      <c r="A17" s="129" t="s">
        <v>1244</v>
      </c>
      <c r="B17" s="129"/>
      <c r="C17" s="129"/>
      <c r="D17" s="129"/>
      <c r="E17" s="129"/>
      <c r="F17" s="129"/>
      <c r="G17" s="129"/>
      <c r="H17" s="129"/>
      <c r="I17" s="129"/>
      <c r="J17" s="129"/>
      <c r="K17" s="129"/>
      <c r="L17" s="129"/>
      <c r="M17" s="129"/>
      <c r="N17" s="129"/>
      <c r="O17" s="129"/>
      <c r="P17" s="129"/>
    </row>
    <row r="18" spans="1:16" ht="6" customHeight="1">
      <c r="A18" s="130" t="s">
        <v>1245</v>
      </c>
      <c r="B18" s="131"/>
      <c r="C18" s="131"/>
      <c r="D18" s="132"/>
      <c r="E18" s="28"/>
      <c r="F18" s="28"/>
      <c r="G18" s="117"/>
      <c r="H18" s="117"/>
      <c r="I18" s="117"/>
      <c r="J18" s="28"/>
      <c r="K18" s="28"/>
      <c r="L18" s="28"/>
      <c r="M18" s="28"/>
      <c r="N18" s="28"/>
      <c r="O18" s="28"/>
      <c r="P18" s="28"/>
    </row>
    <row r="19" spans="1:16" ht="11.25" customHeight="1">
      <c r="A19" s="133"/>
      <c r="B19" s="134"/>
      <c r="C19" s="134"/>
      <c r="D19" s="135"/>
      <c r="E19" s="28"/>
      <c r="F19" s="28"/>
      <c r="G19" s="117"/>
      <c r="H19" s="117"/>
      <c r="I19" s="117"/>
      <c r="J19" s="28"/>
      <c r="K19" s="28"/>
      <c r="L19" s="28"/>
      <c r="M19" s="28"/>
      <c r="N19" s="28"/>
      <c r="O19" s="69" t="s">
        <v>1246</v>
      </c>
      <c r="P19" s="69"/>
    </row>
    <row r="20" spans="1:16" ht="5.25" customHeight="1">
      <c r="A20" s="136"/>
      <c r="B20" s="137"/>
      <c r="C20" s="137"/>
      <c r="D20" s="138"/>
      <c r="E20" s="28"/>
      <c r="F20" s="28"/>
      <c r="G20" s="117"/>
      <c r="H20" s="117"/>
      <c r="I20" s="117"/>
      <c r="J20" s="28"/>
      <c r="K20" s="28"/>
      <c r="L20" s="69" t="s">
        <v>1247</v>
      </c>
      <c r="M20" s="69"/>
      <c r="N20" s="69"/>
      <c r="O20" s="69"/>
      <c r="P20" s="69"/>
    </row>
    <row r="21" spans="1:16" ht="19.899999999999999" customHeight="1">
      <c r="A21" s="139" t="s">
        <v>1248</v>
      </c>
      <c r="B21" s="140"/>
      <c r="C21" s="140"/>
      <c r="D21" s="141"/>
      <c r="E21" s="26"/>
      <c r="F21" s="26"/>
      <c r="G21" s="101"/>
      <c r="H21" s="101"/>
      <c r="I21" s="101"/>
      <c r="J21" s="26"/>
      <c r="K21" s="26"/>
      <c r="L21" s="69"/>
      <c r="M21" s="69"/>
      <c r="N21" s="69"/>
      <c r="O21" s="69"/>
      <c r="P21" s="69"/>
    </row>
    <row r="22" spans="1:16" ht="46.9" customHeight="1">
      <c r="A22" s="69" t="s">
        <v>1249</v>
      </c>
      <c r="B22" s="69"/>
      <c r="C22" s="69"/>
      <c r="D22" s="69"/>
      <c r="E22" s="32"/>
      <c r="F22" s="32"/>
      <c r="G22" s="69"/>
      <c r="H22" s="69"/>
      <c r="I22" s="69"/>
      <c r="J22" s="32"/>
      <c r="K22" s="32"/>
      <c r="L22" s="69"/>
      <c r="M22" s="69"/>
      <c r="N22" s="69"/>
      <c r="O22" s="69"/>
      <c r="P22" s="69"/>
    </row>
    <row r="23" spans="1:16" ht="5.25" customHeight="1">
      <c r="A23" s="28"/>
      <c r="B23" s="28"/>
      <c r="C23" s="28"/>
      <c r="D23" s="28"/>
      <c r="E23" s="28"/>
      <c r="F23" s="28"/>
      <c r="G23" s="117"/>
      <c r="H23" s="117"/>
      <c r="I23" s="117"/>
      <c r="J23" s="28"/>
      <c r="K23" s="28"/>
      <c r="L23" s="69"/>
      <c r="M23" s="69"/>
      <c r="N23" s="69"/>
      <c r="O23" s="69"/>
      <c r="P23" s="69"/>
    </row>
    <row r="24" spans="1:16" ht="16.899999999999999" customHeight="1">
      <c r="A24" s="69" t="s">
        <v>1250</v>
      </c>
      <c r="B24" s="69"/>
      <c r="C24" s="69"/>
      <c r="D24" s="69"/>
      <c r="E24" s="69"/>
      <c r="F24" s="69"/>
      <c r="G24" s="69"/>
      <c r="H24" s="69"/>
      <c r="I24" s="69"/>
      <c r="J24" s="26"/>
      <c r="K24" s="26"/>
      <c r="L24" s="69"/>
      <c r="M24" s="69"/>
      <c r="N24" s="69"/>
      <c r="O24" s="69"/>
      <c r="P24" s="69"/>
    </row>
    <row r="25" spans="1:16" ht="64.5" customHeight="1">
      <c r="A25" s="69" t="s">
        <v>1251</v>
      </c>
      <c r="B25" s="69"/>
      <c r="C25" s="69"/>
      <c r="D25" s="69"/>
      <c r="E25" s="69"/>
      <c r="F25" s="69"/>
      <c r="G25" s="69"/>
      <c r="H25" s="69"/>
      <c r="I25" s="69"/>
      <c r="J25" s="69"/>
      <c r="K25" s="69"/>
      <c r="L25" s="69"/>
      <c r="M25" s="69"/>
      <c r="N25" s="69"/>
      <c r="O25" s="69"/>
      <c r="P25" s="69"/>
    </row>
    <row r="26" spans="1:16" ht="20.65" customHeight="1">
      <c r="A26" s="26"/>
      <c r="B26" s="26"/>
      <c r="C26" s="26"/>
      <c r="D26" s="26"/>
      <c r="E26" s="26"/>
      <c r="F26" s="26"/>
      <c r="G26" s="101"/>
      <c r="H26" s="101"/>
      <c r="I26" s="101"/>
      <c r="J26" s="26"/>
      <c r="K26" s="26"/>
      <c r="L26" s="69"/>
      <c r="M26" s="69"/>
      <c r="N26" s="69"/>
      <c r="O26" s="69"/>
      <c r="P26" s="69"/>
    </row>
    <row r="27" spans="1:16" ht="34.9" customHeight="1">
      <c r="A27" s="32" t="s">
        <v>1252</v>
      </c>
      <c r="B27" s="32"/>
      <c r="C27" s="32"/>
      <c r="D27" s="32"/>
      <c r="E27" s="32"/>
      <c r="F27" s="32"/>
      <c r="G27" s="69"/>
      <c r="H27" s="69"/>
      <c r="I27" s="69"/>
      <c r="J27" s="32"/>
      <c r="K27" s="32"/>
      <c r="L27" s="69"/>
      <c r="M27" s="69"/>
      <c r="N27" s="69"/>
      <c r="O27" s="69"/>
      <c r="P27" s="69"/>
    </row>
    <row r="28" spans="1:16" ht="198" customHeight="1">
      <c r="A28" s="117" t="s">
        <v>1253</v>
      </c>
      <c r="B28" s="117"/>
      <c r="C28" s="117"/>
      <c r="D28" s="117"/>
      <c r="E28" s="117"/>
      <c r="F28" s="117"/>
      <c r="G28" s="117"/>
      <c r="H28" s="117"/>
      <c r="I28" s="117"/>
      <c r="J28" s="117"/>
      <c r="K28" s="117"/>
      <c r="L28" s="117"/>
      <c r="M28" s="117"/>
      <c r="N28" s="117"/>
      <c r="O28" s="117"/>
      <c r="P28" s="117"/>
    </row>
    <row r="29" spans="1:16" ht="26.25" customHeight="1">
      <c r="A29" s="26"/>
      <c r="B29" s="26"/>
      <c r="C29" s="26"/>
      <c r="D29" s="26"/>
      <c r="E29" s="26"/>
      <c r="F29" s="26"/>
      <c r="G29" s="101"/>
      <c r="H29" s="101"/>
      <c r="I29" s="101"/>
      <c r="J29" s="26"/>
      <c r="K29" s="26"/>
      <c r="L29" s="124" t="s">
        <v>1254</v>
      </c>
      <c r="M29" s="125"/>
      <c r="N29" s="125"/>
      <c r="O29" s="126"/>
      <c r="P29" s="26"/>
    </row>
    <row r="30" spans="1:16" ht="28.9" customHeight="1">
      <c r="A30" s="69" t="s">
        <v>1255</v>
      </c>
      <c r="B30" s="69"/>
      <c r="C30" s="69"/>
      <c r="D30" s="69"/>
      <c r="E30" s="69"/>
      <c r="F30" s="69"/>
      <c r="G30" s="69"/>
      <c r="H30" s="32"/>
      <c r="I30" s="69"/>
      <c r="J30" s="69"/>
      <c r="K30" s="69"/>
      <c r="L30" s="69"/>
      <c r="M30" s="69"/>
      <c r="N30" s="69"/>
      <c r="O30" s="69"/>
      <c r="P30" s="32"/>
    </row>
    <row r="31" spans="1:16" ht="409.15" customHeight="1">
      <c r="A31" s="69"/>
      <c r="B31" s="69"/>
      <c r="C31" s="69"/>
      <c r="D31" s="69"/>
      <c r="E31" s="69"/>
      <c r="F31" s="69"/>
      <c r="G31" s="69"/>
      <c r="H31" s="69"/>
      <c r="I31" s="69" t="s">
        <v>1256</v>
      </c>
      <c r="J31" s="69"/>
      <c r="K31" s="69"/>
      <c r="L31" s="69"/>
      <c r="M31" s="69"/>
      <c r="N31" s="69"/>
      <c r="O31" s="69"/>
      <c r="P31" s="69"/>
    </row>
    <row r="32" spans="1:16" ht="327.39999999999998" customHeight="1">
      <c r="A32" s="69"/>
      <c r="B32" s="69"/>
      <c r="C32" s="69"/>
      <c r="D32" s="69"/>
      <c r="E32" s="69"/>
      <c r="F32" s="69"/>
      <c r="G32" s="69"/>
      <c r="H32" s="69"/>
      <c r="I32" s="69"/>
      <c r="J32" s="69"/>
      <c r="K32" s="69"/>
      <c r="L32" s="69"/>
      <c r="M32" s="69"/>
      <c r="N32" s="69"/>
      <c r="O32" s="69"/>
      <c r="P32" s="69"/>
    </row>
    <row r="33" spans="1:16" ht="8.25" customHeight="1">
      <c r="A33" s="69"/>
      <c r="B33" s="69"/>
      <c r="C33" s="69"/>
      <c r="D33" s="69"/>
      <c r="E33" s="69"/>
      <c r="F33" s="69"/>
      <c r="G33" s="69"/>
      <c r="H33" s="28"/>
      <c r="I33" s="117"/>
      <c r="J33" s="117"/>
      <c r="K33" s="117"/>
      <c r="L33" s="117"/>
      <c r="M33" s="117"/>
      <c r="N33" s="117"/>
      <c r="O33" s="117"/>
      <c r="P33" s="28"/>
    </row>
    <row r="34" spans="1:16" ht="18.399999999999999" customHeight="1">
      <c r="A34" s="69"/>
      <c r="B34" s="69"/>
      <c r="C34" s="69"/>
      <c r="D34" s="69"/>
      <c r="E34" s="69"/>
      <c r="F34" s="69"/>
      <c r="G34" s="69"/>
      <c r="H34" s="26"/>
      <c r="I34" s="101"/>
      <c r="J34" s="101"/>
      <c r="K34" s="101"/>
      <c r="L34" s="118" t="s">
        <v>1254</v>
      </c>
      <c r="M34" s="119"/>
      <c r="N34" s="119"/>
      <c r="O34" s="120"/>
      <c r="P34" s="26"/>
    </row>
    <row r="35" spans="1:16" ht="7.15" customHeight="1">
      <c r="A35" s="117"/>
      <c r="B35" s="117"/>
      <c r="C35" s="117"/>
      <c r="D35" s="117"/>
      <c r="E35" s="117"/>
      <c r="F35" s="117"/>
      <c r="G35" s="117"/>
      <c r="H35" s="28"/>
      <c r="I35" s="117"/>
      <c r="J35" s="117"/>
      <c r="K35" s="117"/>
      <c r="L35" s="121"/>
      <c r="M35" s="122"/>
      <c r="N35" s="122"/>
      <c r="O35" s="123"/>
      <c r="P35" s="28"/>
    </row>
    <row r="36" spans="1:16" ht="409.15" customHeight="1">
      <c r="A36" s="69" t="s">
        <v>1257</v>
      </c>
      <c r="B36" s="69"/>
      <c r="C36" s="69"/>
      <c r="D36" s="69"/>
      <c r="E36" s="69"/>
      <c r="F36" s="69"/>
      <c r="G36" s="69"/>
      <c r="H36" s="69" t="s">
        <v>1258</v>
      </c>
      <c r="I36" s="69"/>
      <c r="J36" s="69"/>
      <c r="K36" s="69"/>
      <c r="L36" s="69"/>
      <c r="M36" s="69"/>
      <c r="N36" s="69"/>
      <c r="O36" s="69"/>
      <c r="P36" s="69"/>
    </row>
    <row r="37" spans="1:16" ht="260.64999999999998" customHeight="1">
      <c r="A37" s="69"/>
      <c r="B37" s="69"/>
      <c r="C37" s="69"/>
      <c r="D37" s="69"/>
      <c r="E37" s="69"/>
      <c r="F37" s="69"/>
      <c r="G37" s="69"/>
      <c r="H37" s="69"/>
      <c r="I37" s="69"/>
      <c r="J37" s="69"/>
      <c r="K37" s="69"/>
      <c r="L37" s="69"/>
      <c r="M37" s="69"/>
      <c r="N37" s="69"/>
      <c r="O37" s="69"/>
      <c r="P37" s="69"/>
    </row>
    <row r="38" spans="1:16" ht="123.75" customHeight="1">
      <c r="A38" s="111" t="s">
        <v>1259</v>
      </c>
      <c r="B38" s="112"/>
      <c r="C38" s="112"/>
      <c r="D38" s="112"/>
      <c r="E38" s="113"/>
      <c r="F38" s="69"/>
      <c r="G38" s="69"/>
      <c r="H38" s="69"/>
      <c r="I38" s="69"/>
      <c r="J38" s="69"/>
      <c r="K38" s="69"/>
      <c r="L38" s="114" t="s">
        <v>1260</v>
      </c>
      <c r="M38" s="115"/>
      <c r="N38" s="115"/>
      <c r="O38" s="116"/>
      <c r="P38" s="32"/>
    </row>
    <row r="39" spans="1:16" ht="19.5" customHeight="1">
      <c r="A39" s="110" t="s">
        <v>1261</v>
      </c>
      <c r="B39" s="110"/>
      <c r="C39" s="110"/>
      <c r="D39" s="110"/>
      <c r="E39" s="110"/>
      <c r="F39" s="110"/>
      <c r="G39" s="110"/>
      <c r="H39" s="110"/>
      <c r="I39" s="110"/>
      <c r="J39" s="110"/>
      <c r="K39" s="110"/>
      <c r="L39" s="110"/>
      <c r="M39" s="110"/>
      <c r="N39" s="110"/>
      <c r="O39" s="110"/>
      <c r="P39" s="110"/>
    </row>
  </sheetData>
  <mergeCells count="58">
    <mergeCell ref="A11:D11"/>
    <mergeCell ref="G11:P12"/>
    <mergeCell ref="C1:L3"/>
    <mergeCell ref="N2:P2"/>
    <mergeCell ref="A4:P4"/>
    <mergeCell ref="A5:P5"/>
    <mergeCell ref="A6:D6"/>
    <mergeCell ref="G6:I6"/>
    <mergeCell ref="A7:P7"/>
    <mergeCell ref="A8:D10"/>
    <mergeCell ref="G8:I8"/>
    <mergeCell ref="G9:P9"/>
    <mergeCell ref="G10:I10"/>
    <mergeCell ref="A13:E13"/>
    <mergeCell ref="G13:I13"/>
    <mergeCell ref="A14:P14"/>
    <mergeCell ref="A15:C15"/>
    <mergeCell ref="D15:J15"/>
    <mergeCell ref="K15:P15"/>
    <mergeCell ref="A25:K25"/>
    <mergeCell ref="A16:C16"/>
    <mergeCell ref="D16:P16"/>
    <mergeCell ref="A17:P17"/>
    <mergeCell ref="A18:D20"/>
    <mergeCell ref="G18:I18"/>
    <mergeCell ref="G19:I19"/>
    <mergeCell ref="O19:P19"/>
    <mergeCell ref="G20:I20"/>
    <mergeCell ref="L20:P27"/>
    <mergeCell ref="A21:D21"/>
    <mergeCell ref="G21:I21"/>
    <mergeCell ref="A22:D22"/>
    <mergeCell ref="G22:I22"/>
    <mergeCell ref="G23:I23"/>
    <mergeCell ref="A24:I24"/>
    <mergeCell ref="G26:I26"/>
    <mergeCell ref="G27:I27"/>
    <mergeCell ref="A28:P28"/>
    <mergeCell ref="G29:I29"/>
    <mergeCell ref="L29:O29"/>
    <mergeCell ref="I33:K33"/>
    <mergeCell ref="L33:O33"/>
    <mergeCell ref="I34:K34"/>
    <mergeCell ref="L34:O35"/>
    <mergeCell ref="A35:G35"/>
    <mergeCell ref="I35:K35"/>
    <mergeCell ref="A30:G34"/>
    <mergeCell ref="I30:K30"/>
    <mergeCell ref="L30:O30"/>
    <mergeCell ref="H31:H32"/>
    <mergeCell ref="I31:P32"/>
    <mergeCell ref="A39:P39"/>
    <mergeCell ref="A36:G37"/>
    <mergeCell ref="H36:P37"/>
    <mergeCell ref="A38:E38"/>
    <mergeCell ref="F38:G38"/>
    <mergeCell ref="H38:K38"/>
    <mergeCell ref="L38:O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46B7B-61BA-429E-85EE-1365E04D3C8B}">
  <dimension ref="A1:K84"/>
  <sheetViews>
    <sheetView topLeftCell="A95" workbookViewId="0">
      <selection activeCell="A68" sqref="A68:E68"/>
    </sheetView>
  </sheetViews>
  <sheetFormatPr baseColWidth="10" defaultRowHeight="15"/>
  <sheetData>
    <row r="1" spans="1:11" ht="25.5" customHeight="1">
      <c r="A1" s="170" t="s">
        <v>1262</v>
      </c>
      <c r="B1" s="170"/>
      <c r="C1" s="170"/>
      <c r="D1" s="170"/>
      <c r="E1" s="170"/>
      <c r="F1" s="171" t="s">
        <v>1263</v>
      </c>
      <c r="G1" s="171"/>
      <c r="H1" s="171"/>
      <c r="I1" s="171"/>
      <c r="J1" s="171"/>
      <c r="K1" s="171"/>
    </row>
    <row r="2" spans="1:11">
      <c r="A2" s="161" t="s">
        <v>1264</v>
      </c>
      <c r="B2" s="161"/>
      <c r="C2" s="161"/>
      <c r="D2" s="161"/>
      <c r="E2" s="161"/>
      <c r="F2" s="161"/>
      <c r="G2" s="161"/>
      <c r="H2" s="161"/>
      <c r="I2" s="161"/>
      <c r="J2" s="161"/>
      <c r="K2" s="161"/>
    </row>
    <row r="3" spans="1:11">
      <c r="A3" s="161" t="s">
        <v>1265</v>
      </c>
      <c r="B3" s="161"/>
      <c r="C3" s="161"/>
      <c r="D3" s="161"/>
      <c r="E3" s="161"/>
      <c r="F3" s="161"/>
      <c r="G3" s="161"/>
      <c r="H3" s="161"/>
      <c r="I3" s="161"/>
      <c r="J3" s="161"/>
      <c r="K3" s="161"/>
    </row>
    <row r="4" spans="1:11" ht="21">
      <c r="A4" s="40"/>
      <c r="B4" s="41" t="s">
        <v>1266</v>
      </c>
      <c r="C4" s="42" t="s">
        <v>1267</v>
      </c>
      <c r="D4" s="41" t="s">
        <v>1268</v>
      </c>
      <c r="E4" s="163" t="s">
        <v>1269</v>
      </c>
      <c r="F4" s="164"/>
      <c r="G4" s="43" t="s">
        <v>1270</v>
      </c>
      <c r="H4" s="44" t="s">
        <v>1271</v>
      </c>
      <c r="I4" s="41" t="s">
        <v>1272</v>
      </c>
      <c r="J4" s="42" t="s">
        <v>1273</v>
      </c>
      <c r="K4" s="40"/>
    </row>
    <row r="5" spans="1:11">
      <c r="A5" s="40"/>
      <c r="B5" s="45">
        <v>1</v>
      </c>
      <c r="C5" s="46">
        <v>44161</v>
      </c>
      <c r="D5" s="47"/>
      <c r="E5" s="175"/>
      <c r="F5" s="176"/>
      <c r="G5" s="47"/>
      <c r="H5" s="47"/>
      <c r="I5" s="172"/>
      <c r="J5" s="48" t="s">
        <v>1274</v>
      </c>
      <c r="K5" s="40"/>
    </row>
    <row r="6" spans="1:11">
      <c r="A6" s="49"/>
      <c r="B6" s="50">
        <v>2</v>
      </c>
      <c r="C6" s="51">
        <v>44191</v>
      </c>
      <c r="D6" s="52"/>
      <c r="E6" s="177"/>
      <c r="F6" s="178"/>
      <c r="G6" s="52"/>
      <c r="H6" s="52"/>
      <c r="I6" s="173"/>
      <c r="J6" s="53" t="s">
        <v>1274</v>
      </c>
      <c r="K6" s="49"/>
    </row>
    <row r="7" spans="1:11">
      <c r="A7" s="49"/>
      <c r="B7" s="54">
        <v>3</v>
      </c>
      <c r="C7" s="55">
        <v>44222</v>
      </c>
      <c r="D7" s="52"/>
      <c r="E7" s="177"/>
      <c r="F7" s="178"/>
      <c r="G7" s="52"/>
      <c r="H7" s="52"/>
      <c r="I7" s="173"/>
      <c r="J7" s="56" t="s">
        <v>1275</v>
      </c>
      <c r="K7" s="49"/>
    </row>
    <row r="8" spans="1:11">
      <c r="A8" s="49"/>
      <c r="B8" s="54">
        <v>4</v>
      </c>
      <c r="C8" s="55">
        <v>44253</v>
      </c>
      <c r="D8" s="52"/>
      <c r="E8" s="177"/>
      <c r="F8" s="178"/>
      <c r="G8" s="52"/>
      <c r="H8" s="52"/>
      <c r="I8" s="173"/>
      <c r="J8" s="56" t="s">
        <v>1275</v>
      </c>
      <c r="K8" s="49"/>
    </row>
    <row r="9" spans="1:11">
      <c r="A9" s="49"/>
      <c r="B9" s="54">
        <v>5</v>
      </c>
      <c r="C9" s="55">
        <v>44281</v>
      </c>
      <c r="D9" s="52"/>
      <c r="E9" s="177"/>
      <c r="F9" s="178"/>
      <c r="G9" s="52"/>
      <c r="H9" s="52"/>
      <c r="I9" s="173"/>
      <c r="J9" s="56" t="s">
        <v>1275</v>
      </c>
      <c r="K9" s="49"/>
    </row>
    <row r="10" spans="1:11">
      <c r="A10" s="49"/>
      <c r="B10" s="54">
        <v>6</v>
      </c>
      <c r="C10" s="55">
        <v>44312</v>
      </c>
      <c r="D10" s="52"/>
      <c r="E10" s="177"/>
      <c r="F10" s="178"/>
      <c r="G10" s="52"/>
      <c r="H10" s="52"/>
      <c r="I10" s="173"/>
      <c r="J10" s="56" t="s">
        <v>1275</v>
      </c>
      <c r="K10" s="49"/>
    </row>
    <row r="11" spans="1:11">
      <c r="A11" s="49"/>
      <c r="B11" s="54">
        <v>7</v>
      </c>
      <c r="C11" s="55">
        <v>44342</v>
      </c>
      <c r="D11" s="57">
        <v>494.67</v>
      </c>
      <c r="E11" s="157">
        <v>19.95</v>
      </c>
      <c r="F11" s="158"/>
      <c r="G11" s="57">
        <v>98.93</v>
      </c>
      <c r="H11" s="57">
        <v>613.54999999999995</v>
      </c>
      <c r="I11" s="173"/>
      <c r="J11" s="56" t="s">
        <v>1275</v>
      </c>
      <c r="K11" s="49"/>
    </row>
    <row r="12" spans="1:11">
      <c r="A12" s="49"/>
      <c r="B12" s="54">
        <v>8</v>
      </c>
      <c r="C12" s="55">
        <v>44373</v>
      </c>
      <c r="D12" s="57">
        <v>494.67</v>
      </c>
      <c r="E12" s="157">
        <v>19.95</v>
      </c>
      <c r="F12" s="158"/>
      <c r="G12" s="57">
        <v>98.93</v>
      </c>
      <c r="H12" s="57">
        <v>613.54999999999995</v>
      </c>
      <c r="I12" s="173"/>
      <c r="J12" s="56" t="s">
        <v>1275</v>
      </c>
      <c r="K12" s="49"/>
    </row>
    <row r="13" spans="1:11">
      <c r="A13" s="49"/>
      <c r="B13" s="54">
        <v>9</v>
      </c>
      <c r="C13" s="55">
        <v>44403</v>
      </c>
      <c r="D13" s="57">
        <v>494.67</v>
      </c>
      <c r="E13" s="157">
        <v>19.95</v>
      </c>
      <c r="F13" s="158"/>
      <c r="G13" s="57">
        <v>98.93</v>
      </c>
      <c r="H13" s="57">
        <v>613.54999999999995</v>
      </c>
      <c r="I13" s="173"/>
      <c r="J13" s="56" t="s">
        <v>1275</v>
      </c>
      <c r="K13" s="49"/>
    </row>
    <row r="14" spans="1:11">
      <c r="A14" s="49"/>
      <c r="B14" s="54">
        <v>10</v>
      </c>
      <c r="C14" s="55">
        <v>44434</v>
      </c>
      <c r="D14" s="57">
        <v>494.67</v>
      </c>
      <c r="E14" s="157">
        <v>19.95</v>
      </c>
      <c r="F14" s="158"/>
      <c r="G14" s="57">
        <v>98.93</v>
      </c>
      <c r="H14" s="57">
        <v>613.54999999999995</v>
      </c>
      <c r="I14" s="173"/>
      <c r="J14" s="56" t="s">
        <v>1275</v>
      </c>
      <c r="K14" s="49"/>
    </row>
    <row r="15" spans="1:11">
      <c r="A15" s="49"/>
      <c r="B15" s="54">
        <v>11</v>
      </c>
      <c r="C15" s="55">
        <v>44465</v>
      </c>
      <c r="D15" s="57">
        <v>494.67</v>
      </c>
      <c r="E15" s="157">
        <v>19.95</v>
      </c>
      <c r="F15" s="158"/>
      <c r="G15" s="57">
        <v>98.93</v>
      </c>
      <c r="H15" s="57">
        <v>613.54999999999995</v>
      </c>
      <c r="I15" s="173"/>
      <c r="J15" s="56" t="s">
        <v>1275</v>
      </c>
      <c r="K15" s="49"/>
    </row>
    <row r="16" spans="1:11">
      <c r="A16" s="49"/>
      <c r="B16" s="54">
        <v>12</v>
      </c>
      <c r="C16" s="55">
        <v>44495</v>
      </c>
      <c r="D16" s="57">
        <v>494.67</v>
      </c>
      <c r="E16" s="157">
        <v>19.95</v>
      </c>
      <c r="F16" s="158"/>
      <c r="G16" s="57">
        <v>98.93</v>
      </c>
      <c r="H16" s="57">
        <v>613.54999999999995</v>
      </c>
      <c r="I16" s="173"/>
      <c r="J16" s="56" t="s">
        <v>1275</v>
      </c>
      <c r="K16" s="49"/>
    </row>
    <row r="17" spans="1:11">
      <c r="A17" s="49"/>
      <c r="B17" s="54">
        <v>13</v>
      </c>
      <c r="C17" s="55">
        <v>44526</v>
      </c>
      <c r="D17" s="57">
        <v>494.67</v>
      </c>
      <c r="E17" s="157">
        <v>19.95</v>
      </c>
      <c r="F17" s="158"/>
      <c r="G17" s="57">
        <v>98.93</v>
      </c>
      <c r="H17" s="57">
        <v>613.54999999999995</v>
      </c>
      <c r="I17" s="173"/>
      <c r="J17" s="56" t="s">
        <v>1275</v>
      </c>
      <c r="K17" s="49"/>
    </row>
    <row r="18" spans="1:11">
      <c r="A18" s="49"/>
      <c r="B18" s="54">
        <v>14</v>
      </c>
      <c r="C18" s="55">
        <v>44556</v>
      </c>
      <c r="D18" s="57">
        <v>494.67</v>
      </c>
      <c r="E18" s="157">
        <v>19.95</v>
      </c>
      <c r="F18" s="158"/>
      <c r="G18" s="57">
        <v>98.93</v>
      </c>
      <c r="H18" s="57">
        <v>613.54999999999995</v>
      </c>
      <c r="I18" s="173"/>
      <c r="J18" s="56" t="s">
        <v>1275</v>
      </c>
      <c r="K18" s="49"/>
    </row>
    <row r="19" spans="1:11">
      <c r="A19" s="49"/>
      <c r="B19" s="54">
        <v>15</v>
      </c>
      <c r="C19" s="55">
        <v>44587</v>
      </c>
      <c r="D19" s="57">
        <v>494.67</v>
      </c>
      <c r="E19" s="157">
        <v>19.95</v>
      </c>
      <c r="F19" s="158"/>
      <c r="G19" s="57">
        <v>98.93</v>
      </c>
      <c r="H19" s="57">
        <v>613.54999999999995</v>
      </c>
      <c r="I19" s="173"/>
      <c r="J19" s="56" t="s">
        <v>1275</v>
      </c>
      <c r="K19" s="49"/>
    </row>
    <row r="20" spans="1:11">
      <c r="A20" s="49"/>
      <c r="B20" s="54">
        <v>16</v>
      </c>
      <c r="C20" s="55">
        <v>44618</v>
      </c>
      <c r="D20" s="57">
        <v>494.67</v>
      </c>
      <c r="E20" s="157">
        <v>19.95</v>
      </c>
      <c r="F20" s="158"/>
      <c r="G20" s="57">
        <v>98.93</v>
      </c>
      <c r="H20" s="57">
        <v>613.54999999999995</v>
      </c>
      <c r="I20" s="173"/>
      <c r="J20" s="56" t="s">
        <v>1275</v>
      </c>
      <c r="K20" s="49"/>
    </row>
    <row r="21" spans="1:11">
      <c r="A21" s="49"/>
      <c r="B21" s="54">
        <v>17</v>
      </c>
      <c r="C21" s="55">
        <v>44646</v>
      </c>
      <c r="D21" s="57">
        <v>494.67</v>
      </c>
      <c r="E21" s="157">
        <v>19.95</v>
      </c>
      <c r="F21" s="158"/>
      <c r="G21" s="57">
        <v>98.93</v>
      </c>
      <c r="H21" s="57">
        <v>613.54999999999995</v>
      </c>
      <c r="I21" s="173"/>
      <c r="J21" s="56" t="s">
        <v>1275</v>
      </c>
      <c r="K21" s="49"/>
    </row>
    <row r="22" spans="1:11">
      <c r="A22" s="49"/>
      <c r="B22" s="54">
        <v>18</v>
      </c>
      <c r="C22" s="55">
        <v>44677</v>
      </c>
      <c r="D22" s="57">
        <v>494.67</v>
      </c>
      <c r="E22" s="157">
        <v>19.95</v>
      </c>
      <c r="F22" s="158"/>
      <c r="G22" s="57">
        <v>98.93</v>
      </c>
      <c r="H22" s="57">
        <v>613.54999999999995</v>
      </c>
      <c r="I22" s="173"/>
      <c r="J22" s="56" t="s">
        <v>1275</v>
      </c>
      <c r="K22" s="49"/>
    </row>
    <row r="23" spans="1:11">
      <c r="A23" s="49"/>
      <c r="B23" s="54">
        <v>19</v>
      </c>
      <c r="C23" s="55">
        <v>44707</v>
      </c>
      <c r="D23" s="57">
        <v>494.67</v>
      </c>
      <c r="E23" s="157">
        <v>19.95</v>
      </c>
      <c r="F23" s="158"/>
      <c r="G23" s="57">
        <v>98.93</v>
      </c>
      <c r="H23" s="57">
        <v>613.54999999999995</v>
      </c>
      <c r="I23" s="173"/>
      <c r="J23" s="56" t="s">
        <v>1275</v>
      </c>
      <c r="K23" s="49"/>
    </row>
    <row r="24" spans="1:11">
      <c r="A24" s="49"/>
      <c r="B24" s="54">
        <v>20</v>
      </c>
      <c r="C24" s="55">
        <v>44738</v>
      </c>
      <c r="D24" s="57">
        <v>494.67</v>
      </c>
      <c r="E24" s="157">
        <v>19.95</v>
      </c>
      <c r="F24" s="158"/>
      <c r="G24" s="57">
        <v>98.93</v>
      </c>
      <c r="H24" s="57">
        <v>613.54999999999995</v>
      </c>
      <c r="I24" s="173"/>
      <c r="J24" s="56" t="s">
        <v>1275</v>
      </c>
      <c r="K24" s="49"/>
    </row>
    <row r="25" spans="1:11">
      <c r="A25" s="49"/>
      <c r="B25" s="54">
        <v>21</v>
      </c>
      <c r="C25" s="55">
        <v>44768</v>
      </c>
      <c r="D25" s="57">
        <v>494.67</v>
      </c>
      <c r="E25" s="157">
        <v>19.95</v>
      </c>
      <c r="F25" s="158"/>
      <c r="G25" s="57">
        <v>98.93</v>
      </c>
      <c r="H25" s="57">
        <v>613.54999999999995</v>
      </c>
      <c r="I25" s="173"/>
      <c r="J25" s="56" t="s">
        <v>1275</v>
      </c>
      <c r="K25" s="49"/>
    </row>
    <row r="26" spans="1:11">
      <c r="A26" s="49"/>
      <c r="B26" s="54">
        <v>22</v>
      </c>
      <c r="C26" s="55">
        <v>44799</v>
      </c>
      <c r="D26" s="57">
        <v>494.67</v>
      </c>
      <c r="E26" s="157">
        <v>19.95</v>
      </c>
      <c r="F26" s="158"/>
      <c r="G26" s="57">
        <v>98.93</v>
      </c>
      <c r="H26" s="57">
        <v>613.54999999999995</v>
      </c>
      <c r="I26" s="173"/>
      <c r="J26" s="56" t="s">
        <v>1275</v>
      </c>
      <c r="K26" s="49"/>
    </row>
    <row r="27" spans="1:11">
      <c r="A27" s="49"/>
      <c r="B27" s="54">
        <v>23</v>
      </c>
      <c r="C27" s="55">
        <v>44830</v>
      </c>
      <c r="D27" s="57">
        <v>494.67</v>
      </c>
      <c r="E27" s="157">
        <v>19.95</v>
      </c>
      <c r="F27" s="158"/>
      <c r="G27" s="57">
        <v>98.93</v>
      </c>
      <c r="H27" s="57">
        <v>613.54999999999995</v>
      </c>
      <c r="I27" s="173"/>
      <c r="J27" s="56" t="s">
        <v>1275</v>
      </c>
      <c r="K27" s="49"/>
    </row>
    <row r="28" spans="1:11">
      <c r="A28" s="49"/>
      <c r="B28" s="54">
        <v>24</v>
      </c>
      <c r="C28" s="55">
        <v>44860</v>
      </c>
      <c r="D28" s="57">
        <v>494.67</v>
      </c>
      <c r="E28" s="157">
        <v>19.95</v>
      </c>
      <c r="F28" s="158"/>
      <c r="G28" s="57">
        <v>98.93</v>
      </c>
      <c r="H28" s="57">
        <v>613.54999999999995</v>
      </c>
      <c r="I28" s="173"/>
      <c r="J28" s="56" t="s">
        <v>1275</v>
      </c>
      <c r="K28" s="49"/>
    </row>
    <row r="29" spans="1:11">
      <c r="A29" s="49"/>
      <c r="B29" s="54">
        <v>25</v>
      </c>
      <c r="C29" s="55">
        <v>44891</v>
      </c>
      <c r="D29" s="57">
        <v>494.67</v>
      </c>
      <c r="E29" s="157">
        <v>19.95</v>
      </c>
      <c r="F29" s="158"/>
      <c r="G29" s="57">
        <v>98.93</v>
      </c>
      <c r="H29" s="57">
        <v>613.54999999999995</v>
      </c>
      <c r="I29" s="173"/>
      <c r="J29" s="56" t="s">
        <v>1275</v>
      </c>
      <c r="K29" s="49"/>
    </row>
    <row r="30" spans="1:11">
      <c r="A30" s="49"/>
      <c r="B30" s="58">
        <v>26</v>
      </c>
      <c r="C30" s="59">
        <v>44921</v>
      </c>
      <c r="D30" s="60">
        <v>494.67</v>
      </c>
      <c r="E30" s="167">
        <v>19.95</v>
      </c>
      <c r="F30" s="168"/>
      <c r="G30" s="60">
        <v>98.93</v>
      </c>
      <c r="H30" s="60">
        <v>613.54999999999995</v>
      </c>
      <c r="I30" s="174"/>
      <c r="J30" s="61" t="s">
        <v>1275</v>
      </c>
      <c r="K30" s="49"/>
    </row>
    <row r="31" spans="1:11">
      <c r="A31" s="169" t="s">
        <v>1276</v>
      </c>
      <c r="B31" s="169"/>
      <c r="C31" s="169"/>
      <c r="D31" s="169"/>
      <c r="E31" s="169"/>
      <c r="F31" s="169"/>
      <c r="G31" s="169"/>
      <c r="H31" s="169"/>
      <c r="I31" s="169"/>
      <c r="J31" s="169"/>
      <c r="K31" s="169"/>
    </row>
    <row r="32" spans="1:11">
      <c r="A32" s="156" t="s">
        <v>1277</v>
      </c>
      <c r="B32" s="156"/>
      <c r="C32" s="156"/>
      <c r="D32" s="156"/>
      <c r="E32" s="156"/>
      <c r="F32" s="156"/>
      <c r="G32" s="156"/>
      <c r="H32" s="156"/>
      <c r="I32" s="156"/>
      <c r="J32" s="156"/>
      <c r="K32" s="156"/>
    </row>
    <row r="33" spans="1:11" ht="24.75" customHeight="1">
      <c r="A33" s="170" t="s">
        <v>1262</v>
      </c>
      <c r="B33" s="170"/>
      <c r="C33" s="170"/>
      <c r="D33" s="170"/>
      <c r="E33" s="170"/>
      <c r="F33" s="171" t="s">
        <v>1263</v>
      </c>
      <c r="G33" s="171"/>
      <c r="H33" s="171"/>
      <c r="I33" s="171"/>
      <c r="J33" s="171"/>
      <c r="K33" s="171"/>
    </row>
    <row r="34" spans="1:11">
      <c r="A34" s="161" t="s">
        <v>1278</v>
      </c>
      <c r="B34" s="161"/>
      <c r="C34" s="161"/>
      <c r="D34" s="161"/>
      <c r="E34" s="161"/>
      <c r="F34" s="161"/>
      <c r="G34" s="161"/>
      <c r="H34" s="161"/>
      <c r="I34" s="161"/>
      <c r="J34" s="161"/>
      <c r="K34" s="161"/>
    </row>
    <row r="35" spans="1:11" ht="21">
      <c r="A35" s="40"/>
      <c r="B35" s="41" t="s">
        <v>1266</v>
      </c>
      <c r="C35" s="42" t="s">
        <v>1267</v>
      </c>
      <c r="D35" s="41" t="s">
        <v>1268</v>
      </c>
      <c r="E35" s="163" t="s">
        <v>1269</v>
      </c>
      <c r="F35" s="164"/>
      <c r="G35" s="43" t="s">
        <v>1270</v>
      </c>
      <c r="H35" s="44" t="s">
        <v>1271</v>
      </c>
      <c r="I35" s="41" t="s">
        <v>1272</v>
      </c>
      <c r="J35" s="42" t="s">
        <v>1273</v>
      </c>
      <c r="K35" s="40"/>
    </row>
    <row r="36" spans="1:11">
      <c r="A36" s="49"/>
      <c r="B36" s="62">
        <v>27</v>
      </c>
      <c r="C36" s="63">
        <v>44952</v>
      </c>
      <c r="D36" s="64">
        <v>494.67</v>
      </c>
      <c r="E36" s="165">
        <v>19.95</v>
      </c>
      <c r="F36" s="166"/>
      <c r="G36" s="64">
        <v>98.93</v>
      </c>
      <c r="H36" s="64">
        <v>613.54999999999995</v>
      </c>
      <c r="I36" s="172"/>
      <c r="J36" s="65" t="s">
        <v>1275</v>
      </c>
      <c r="K36" s="49"/>
    </row>
    <row r="37" spans="1:11">
      <c r="A37" s="49"/>
      <c r="B37" s="54">
        <v>28</v>
      </c>
      <c r="C37" s="55">
        <v>44983</v>
      </c>
      <c r="D37" s="57">
        <v>494.67</v>
      </c>
      <c r="E37" s="157">
        <v>19.95</v>
      </c>
      <c r="F37" s="158"/>
      <c r="G37" s="57">
        <v>98.93</v>
      </c>
      <c r="H37" s="57">
        <v>613.54999999999995</v>
      </c>
      <c r="I37" s="173"/>
      <c r="J37" s="56" t="s">
        <v>1275</v>
      </c>
      <c r="K37" s="49"/>
    </row>
    <row r="38" spans="1:11">
      <c r="A38" s="49"/>
      <c r="B38" s="54">
        <v>29</v>
      </c>
      <c r="C38" s="55">
        <v>45011</v>
      </c>
      <c r="D38" s="57">
        <v>494.67</v>
      </c>
      <c r="E38" s="157">
        <v>19.95</v>
      </c>
      <c r="F38" s="158"/>
      <c r="G38" s="57">
        <v>98.93</v>
      </c>
      <c r="H38" s="57">
        <v>613.54999999999995</v>
      </c>
      <c r="I38" s="173"/>
      <c r="J38" s="56" t="s">
        <v>1275</v>
      </c>
      <c r="K38" s="49"/>
    </row>
    <row r="39" spans="1:11">
      <c r="A39" s="49"/>
      <c r="B39" s="54">
        <v>30</v>
      </c>
      <c r="C39" s="55">
        <v>45042</v>
      </c>
      <c r="D39" s="57">
        <v>494.67</v>
      </c>
      <c r="E39" s="157">
        <v>19.95</v>
      </c>
      <c r="F39" s="158"/>
      <c r="G39" s="57">
        <v>98.93</v>
      </c>
      <c r="H39" s="57">
        <v>613.54999999999995</v>
      </c>
      <c r="I39" s="173"/>
      <c r="J39" s="56" t="s">
        <v>1275</v>
      </c>
      <c r="K39" s="49"/>
    </row>
    <row r="40" spans="1:11">
      <c r="A40" s="49"/>
      <c r="B40" s="54">
        <v>31</v>
      </c>
      <c r="C40" s="55">
        <v>45072</v>
      </c>
      <c r="D40" s="57">
        <v>494.67</v>
      </c>
      <c r="E40" s="157">
        <v>19.95</v>
      </c>
      <c r="F40" s="158"/>
      <c r="G40" s="57">
        <v>98.93</v>
      </c>
      <c r="H40" s="57">
        <v>613.54999999999995</v>
      </c>
      <c r="I40" s="173"/>
      <c r="J40" s="56" t="s">
        <v>1275</v>
      </c>
      <c r="K40" s="49"/>
    </row>
    <row r="41" spans="1:11">
      <c r="A41" s="49"/>
      <c r="B41" s="54">
        <v>32</v>
      </c>
      <c r="C41" s="55">
        <v>45103</v>
      </c>
      <c r="D41" s="57">
        <v>494.67</v>
      </c>
      <c r="E41" s="157">
        <v>19.95</v>
      </c>
      <c r="F41" s="158"/>
      <c r="G41" s="57">
        <v>98.93</v>
      </c>
      <c r="H41" s="57">
        <v>613.54999999999995</v>
      </c>
      <c r="I41" s="173"/>
      <c r="J41" s="56" t="s">
        <v>1275</v>
      </c>
      <c r="K41" s="49"/>
    </row>
    <row r="42" spans="1:11">
      <c r="A42" s="49"/>
      <c r="B42" s="54">
        <v>33</v>
      </c>
      <c r="C42" s="55">
        <v>45133</v>
      </c>
      <c r="D42" s="57">
        <v>494.67</v>
      </c>
      <c r="E42" s="157">
        <v>19.95</v>
      </c>
      <c r="F42" s="158"/>
      <c r="G42" s="57">
        <v>98.93</v>
      </c>
      <c r="H42" s="57">
        <v>613.54999999999995</v>
      </c>
      <c r="I42" s="173"/>
      <c r="J42" s="56" t="s">
        <v>1275</v>
      </c>
      <c r="K42" s="49"/>
    </row>
    <row r="43" spans="1:11">
      <c r="A43" s="49"/>
      <c r="B43" s="54">
        <v>34</v>
      </c>
      <c r="C43" s="55">
        <v>45164</v>
      </c>
      <c r="D43" s="57">
        <v>494.67</v>
      </c>
      <c r="E43" s="157">
        <v>19.95</v>
      </c>
      <c r="F43" s="158"/>
      <c r="G43" s="57">
        <v>98.93</v>
      </c>
      <c r="H43" s="57">
        <v>613.54999999999995</v>
      </c>
      <c r="I43" s="173"/>
      <c r="J43" s="56" t="s">
        <v>1275</v>
      </c>
      <c r="K43" s="49"/>
    </row>
    <row r="44" spans="1:11">
      <c r="A44" s="49"/>
      <c r="B44" s="54">
        <v>35</v>
      </c>
      <c r="C44" s="55">
        <v>45195</v>
      </c>
      <c r="D44" s="57">
        <v>494.67</v>
      </c>
      <c r="E44" s="157">
        <v>19.95</v>
      </c>
      <c r="F44" s="158"/>
      <c r="G44" s="57">
        <v>98.93</v>
      </c>
      <c r="H44" s="57">
        <v>613.54999999999995</v>
      </c>
      <c r="I44" s="173"/>
      <c r="J44" s="56" t="s">
        <v>1275</v>
      </c>
      <c r="K44" s="49"/>
    </row>
    <row r="45" spans="1:11">
      <c r="A45" s="49"/>
      <c r="B45" s="54">
        <v>36</v>
      </c>
      <c r="C45" s="55">
        <v>45225</v>
      </c>
      <c r="D45" s="57">
        <v>494.67</v>
      </c>
      <c r="E45" s="157">
        <v>19.95</v>
      </c>
      <c r="F45" s="158"/>
      <c r="G45" s="57">
        <v>98.93</v>
      </c>
      <c r="H45" s="57">
        <v>613.54999999999995</v>
      </c>
      <c r="I45" s="173"/>
      <c r="J45" s="56" t="s">
        <v>1275</v>
      </c>
      <c r="K45" s="49"/>
    </row>
    <row r="46" spans="1:11">
      <c r="A46" s="49"/>
      <c r="B46" s="54">
        <v>37</v>
      </c>
      <c r="C46" s="55">
        <v>45256</v>
      </c>
      <c r="D46" s="57">
        <v>494.67</v>
      </c>
      <c r="E46" s="157">
        <v>19.95</v>
      </c>
      <c r="F46" s="158"/>
      <c r="G46" s="57">
        <v>98.93</v>
      </c>
      <c r="H46" s="57">
        <v>613.54999999999995</v>
      </c>
      <c r="I46" s="173"/>
      <c r="J46" s="56" t="s">
        <v>1275</v>
      </c>
      <c r="K46" s="49"/>
    </row>
    <row r="47" spans="1:11">
      <c r="A47" s="49"/>
      <c r="B47" s="54">
        <v>38</v>
      </c>
      <c r="C47" s="55">
        <v>45286</v>
      </c>
      <c r="D47" s="57">
        <v>494.67</v>
      </c>
      <c r="E47" s="157">
        <v>19.95</v>
      </c>
      <c r="F47" s="158"/>
      <c r="G47" s="57">
        <v>98.93</v>
      </c>
      <c r="H47" s="57">
        <v>613.54999999999995</v>
      </c>
      <c r="I47" s="173"/>
      <c r="J47" s="56" t="s">
        <v>1275</v>
      </c>
      <c r="K47" s="49"/>
    </row>
    <row r="48" spans="1:11">
      <c r="A48" s="49"/>
      <c r="B48" s="54">
        <v>39</v>
      </c>
      <c r="C48" s="55">
        <v>45317</v>
      </c>
      <c r="D48" s="57">
        <v>494.67</v>
      </c>
      <c r="E48" s="157">
        <v>19.95</v>
      </c>
      <c r="F48" s="158"/>
      <c r="G48" s="57">
        <v>98.93</v>
      </c>
      <c r="H48" s="57">
        <v>613.54999999999995</v>
      </c>
      <c r="I48" s="173"/>
      <c r="J48" s="56" t="s">
        <v>1275</v>
      </c>
      <c r="K48" s="49"/>
    </row>
    <row r="49" spans="1:11">
      <c r="A49" s="49"/>
      <c r="B49" s="54">
        <v>40</v>
      </c>
      <c r="C49" s="55">
        <v>45348</v>
      </c>
      <c r="D49" s="57">
        <v>494.67</v>
      </c>
      <c r="E49" s="157">
        <v>19.95</v>
      </c>
      <c r="F49" s="158"/>
      <c r="G49" s="57">
        <v>98.93</v>
      </c>
      <c r="H49" s="57">
        <v>613.54999999999995</v>
      </c>
      <c r="I49" s="173"/>
      <c r="J49" s="56" t="s">
        <v>1275</v>
      </c>
      <c r="K49" s="49"/>
    </row>
    <row r="50" spans="1:11">
      <c r="A50" s="49"/>
      <c r="B50" s="54">
        <v>41</v>
      </c>
      <c r="C50" s="55">
        <v>45377</v>
      </c>
      <c r="D50" s="57">
        <v>494.67</v>
      </c>
      <c r="E50" s="157">
        <v>19.95</v>
      </c>
      <c r="F50" s="158"/>
      <c r="G50" s="57">
        <v>98.93</v>
      </c>
      <c r="H50" s="57">
        <v>613.54999999999995</v>
      </c>
      <c r="I50" s="173"/>
      <c r="J50" s="56" t="s">
        <v>1275</v>
      </c>
      <c r="K50" s="49"/>
    </row>
    <row r="51" spans="1:11">
      <c r="A51" s="49"/>
      <c r="B51" s="54">
        <v>42</v>
      </c>
      <c r="C51" s="55">
        <v>45408</v>
      </c>
      <c r="D51" s="57">
        <v>494.67</v>
      </c>
      <c r="E51" s="157">
        <v>19.95</v>
      </c>
      <c r="F51" s="158"/>
      <c r="G51" s="57">
        <v>98.93</v>
      </c>
      <c r="H51" s="57">
        <v>613.54999999999995</v>
      </c>
      <c r="I51" s="173"/>
      <c r="J51" s="56" t="s">
        <v>1275</v>
      </c>
      <c r="K51" s="49"/>
    </row>
    <row r="52" spans="1:11">
      <c r="A52" s="49"/>
      <c r="B52" s="54">
        <v>43</v>
      </c>
      <c r="C52" s="55">
        <v>45438</v>
      </c>
      <c r="D52" s="57">
        <v>494.67</v>
      </c>
      <c r="E52" s="157">
        <v>19.95</v>
      </c>
      <c r="F52" s="158"/>
      <c r="G52" s="57">
        <v>98.93</v>
      </c>
      <c r="H52" s="57">
        <v>613.54999999999995</v>
      </c>
      <c r="I52" s="173"/>
      <c r="J52" s="56" t="s">
        <v>1275</v>
      </c>
      <c r="K52" s="49"/>
    </row>
    <row r="53" spans="1:11">
      <c r="A53" s="49"/>
      <c r="B53" s="54">
        <v>44</v>
      </c>
      <c r="C53" s="55">
        <v>45469</v>
      </c>
      <c r="D53" s="57">
        <v>494.67</v>
      </c>
      <c r="E53" s="157">
        <v>19.95</v>
      </c>
      <c r="F53" s="158"/>
      <c r="G53" s="57">
        <v>98.93</v>
      </c>
      <c r="H53" s="57">
        <v>613.54999999999995</v>
      </c>
      <c r="I53" s="173"/>
      <c r="J53" s="56" t="s">
        <v>1275</v>
      </c>
      <c r="K53" s="49"/>
    </row>
    <row r="54" spans="1:11">
      <c r="A54" s="49"/>
      <c r="B54" s="54">
        <v>45</v>
      </c>
      <c r="C54" s="55">
        <v>45499</v>
      </c>
      <c r="D54" s="57">
        <v>494.67</v>
      </c>
      <c r="E54" s="157">
        <v>19.95</v>
      </c>
      <c r="F54" s="158"/>
      <c r="G54" s="57">
        <v>98.93</v>
      </c>
      <c r="H54" s="57">
        <v>613.54999999999995</v>
      </c>
      <c r="I54" s="173"/>
      <c r="J54" s="56" t="s">
        <v>1275</v>
      </c>
      <c r="K54" s="49"/>
    </row>
    <row r="55" spans="1:11">
      <c r="A55" s="49"/>
      <c r="B55" s="54">
        <v>46</v>
      </c>
      <c r="C55" s="55">
        <v>45530</v>
      </c>
      <c r="D55" s="57">
        <v>494.67</v>
      </c>
      <c r="E55" s="157">
        <v>19.95</v>
      </c>
      <c r="F55" s="158"/>
      <c r="G55" s="57">
        <v>98.93</v>
      </c>
      <c r="H55" s="57">
        <v>613.54999999999995</v>
      </c>
      <c r="I55" s="173"/>
      <c r="J55" s="56" t="s">
        <v>1275</v>
      </c>
      <c r="K55" s="49"/>
    </row>
    <row r="56" spans="1:11">
      <c r="A56" s="49"/>
      <c r="B56" s="54">
        <v>47</v>
      </c>
      <c r="C56" s="55">
        <v>45561</v>
      </c>
      <c r="D56" s="57">
        <v>494.67</v>
      </c>
      <c r="E56" s="157">
        <v>19.95</v>
      </c>
      <c r="F56" s="158"/>
      <c r="G56" s="57">
        <v>98.93</v>
      </c>
      <c r="H56" s="57">
        <v>613.54999999999995</v>
      </c>
      <c r="I56" s="173"/>
      <c r="J56" s="56" t="s">
        <v>1275</v>
      </c>
      <c r="K56" s="49"/>
    </row>
    <row r="57" spans="1:11">
      <c r="A57" s="49"/>
      <c r="B57" s="54">
        <v>48</v>
      </c>
      <c r="C57" s="55">
        <v>45591</v>
      </c>
      <c r="D57" s="57">
        <v>494.67</v>
      </c>
      <c r="E57" s="157">
        <v>19.95</v>
      </c>
      <c r="F57" s="158"/>
      <c r="G57" s="57">
        <v>98.93</v>
      </c>
      <c r="H57" s="57">
        <v>613.54999999999995</v>
      </c>
      <c r="I57" s="173"/>
      <c r="J57" s="56" t="s">
        <v>1275</v>
      </c>
      <c r="K57" s="49"/>
    </row>
    <row r="58" spans="1:11">
      <c r="A58" s="49"/>
      <c r="B58" s="54">
        <v>49</v>
      </c>
      <c r="C58" s="55">
        <v>45622</v>
      </c>
      <c r="D58" s="57">
        <v>494.67</v>
      </c>
      <c r="E58" s="157">
        <v>19.95</v>
      </c>
      <c r="F58" s="158"/>
      <c r="G58" s="57">
        <v>98.93</v>
      </c>
      <c r="H58" s="57">
        <v>613.54999999999995</v>
      </c>
      <c r="I58" s="173"/>
      <c r="J58" s="56" t="s">
        <v>1275</v>
      </c>
      <c r="K58" s="49"/>
    </row>
    <row r="59" spans="1:11">
      <c r="A59" s="49"/>
      <c r="B59" s="54">
        <v>50</v>
      </c>
      <c r="C59" s="55">
        <v>45652</v>
      </c>
      <c r="D59" s="57">
        <v>494.67</v>
      </c>
      <c r="E59" s="157">
        <v>19.95</v>
      </c>
      <c r="F59" s="158"/>
      <c r="G59" s="57">
        <v>98.93</v>
      </c>
      <c r="H59" s="57">
        <v>613.54999999999995</v>
      </c>
      <c r="I59" s="173"/>
      <c r="J59" s="56" t="s">
        <v>1275</v>
      </c>
      <c r="K59" s="49"/>
    </row>
    <row r="60" spans="1:11">
      <c r="A60" s="49"/>
      <c r="B60" s="54">
        <v>51</v>
      </c>
      <c r="C60" s="55">
        <v>45683</v>
      </c>
      <c r="D60" s="57">
        <v>494.67</v>
      </c>
      <c r="E60" s="157">
        <v>19.95</v>
      </c>
      <c r="F60" s="158"/>
      <c r="G60" s="57">
        <v>98.93</v>
      </c>
      <c r="H60" s="57">
        <v>613.54999999999995</v>
      </c>
      <c r="I60" s="173"/>
      <c r="J60" s="56" t="s">
        <v>1275</v>
      </c>
      <c r="K60" s="49"/>
    </row>
    <row r="61" spans="1:11">
      <c r="A61" s="49"/>
      <c r="B61" s="54">
        <v>52</v>
      </c>
      <c r="C61" s="55">
        <v>45714</v>
      </c>
      <c r="D61" s="57">
        <v>494.67</v>
      </c>
      <c r="E61" s="157">
        <v>19.95</v>
      </c>
      <c r="F61" s="158"/>
      <c r="G61" s="57">
        <v>98.93</v>
      </c>
      <c r="H61" s="57">
        <v>613.54999999999995</v>
      </c>
      <c r="I61" s="173"/>
      <c r="J61" s="56" t="s">
        <v>1275</v>
      </c>
      <c r="K61" s="49"/>
    </row>
    <row r="62" spans="1:11">
      <c r="A62" s="49"/>
      <c r="B62" s="54">
        <v>53</v>
      </c>
      <c r="C62" s="55">
        <v>45742</v>
      </c>
      <c r="D62" s="57">
        <v>494.67</v>
      </c>
      <c r="E62" s="157">
        <v>19.95</v>
      </c>
      <c r="F62" s="158"/>
      <c r="G62" s="57">
        <v>98.93</v>
      </c>
      <c r="H62" s="57">
        <v>613.54999999999995</v>
      </c>
      <c r="I62" s="173"/>
      <c r="J62" s="56" t="s">
        <v>1275</v>
      </c>
      <c r="K62" s="49"/>
    </row>
    <row r="63" spans="1:11">
      <c r="A63" s="49"/>
      <c r="B63" s="54">
        <v>54</v>
      </c>
      <c r="C63" s="55">
        <v>45773</v>
      </c>
      <c r="D63" s="57">
        <v>494.67</v>
      </c>
      <c r="E63" s="157">
        <v>19.95</v>
      </c>
      <c r="F63" s="158"/>
      <c r="G63" s="57">
        <v>98.93</v>
      </c>
      <c r="H63" s="57">
        <v>613.54999999999995</v>
      </c>
      <c r="I63" s="173"/>
      <c r="J63" s="56" t="s">
        <v>1275</v>
      </c>
      <c r="K63" s="49"/>
    </row>
    <row r="64" spans="1:11">
      <c r="A64" s="49"/>
      <c r="B64" s="54">
        <v>55</v>
      </c>
      <c r="C64" s="55">
        <v>45803</v>
      </c>
      <c r="D64" s="57">
        <v>494.67</v>
      </c>
      <c r="E64" s="157">
        <v>19.95</v>
      </c>
      <c r="F64" s="158"/>
      <c r="G64" s="57">
        <v>98.93</v>
      </c>
      <c r="H64" s="57">
        <v>613.54999999999995</v>
      </c>
      <c r="I64" s="173"/>
      <c r="J64" s="56" t="s">
        <v>1275</v>
      </c>
      <c r="K64" s="49"/>
    </row>
    <row r="65" spans="1:11">
      <c r="A65" s="49"/>
      <c r="B65" s="58">
        <v>56</v>
      </c>
      <c r="C65" s="59">
        <v>45834</v>
      </c>
      <c r="D65" s="60">
        <v>494.67</v>
      </c>
      <c r="E65" s="167">
        <v>19.95</v>
      </c>
      <c r="F65" s="168"/>
      <c r="G65" s="60">
        <v>98.93</v>
      </c>
      <c r="H65" s="60">
        <v>613.54999999999995</v>
      </c>
      <c r="I65" s="174"/>
      <c r="J65" s="61" t="s">
        <v>1275</v>
      </c>
      <c r="K65" s="49"/>
    </row>
    <row r="66" spans="1:11">
      <c r="A66" s="169" t="s">
        <v>1276</v>
      </c>
      <c r="B66" s="169"/>
      <c r="C66" s="169"/>
      <c r="D66" s="169"/>
      <c r="E66" s="169"/>
      <c r="F66" s="169"/>
      <c r="G66" s="169"/>
      <c r="H66" s="169"/>
      <c r="I66" s="169"/>
      <c r="J66" s="169"/>
      <c r="K66" s="169"/>
    </row>
    <row r="67" spans="1:11">
      <c r="A67" s="156" t="s">
        <v>1277</v>
      </c>
      <c r="B67" s="156"/>
      <c r="C67" s="156"/>
      <c r="D67" s="156"/>
      <c r="E67" s="156"/>
      <c r="F67" s="156"/>
      <c r="G67" s="156"/>
      <c r="H67" s="156"/>
      <c r="I67" s="156"/>
      <c r="J67" s="156"/>
      <c r="K67" s="156"/>
    </row>
    <row r="68" spans="1:11" ht="42.75" customHeight="1">
      <c r="A68" s="170" t="s">
        <v>1262</v>
      </c>
      <c r="B68" s="170"/>
      <c r="C68" s="170"/>
      <c r="D68" s="170"/>
      <c r="E68" s="170"/>
      <c r="F68" s="171" t="s">
        <v>1263</v>
      </c>
      <c r="G68" s="171"/>
      <c r="H68" s="171"/>
      <c r="I68" s="171"/>
      <c r="J68" s="171"/>
      <c r="K68" s="171"/>
    </row>
    <row r="69" spans="1:11">
      <c r="A69" s="161" t="s">
        <v>1278</v>
      </c>
      <c r="B69" s="161"/>
      <c r="C69" s="161"/>
      <c r="D69" s="161"/>
      <c r="E69" s="161"/>
      <c r="F69" s="161"/>
      <c r="G69" s="161"/>
      <c r="H69" s="161"/>
      <c r="I69" s="161"/>
      <c r="J69" s="161"/>
      <c r="K69" s="161"/>
    </row>
    <row r="70" spans="1:11" ht="21">
      <c r="A70" s="40"/>
      <c r="B70" s="41" t="s">
        <v>1266</v>
      </c>
      <c r="C70" s="42" t="s">
        <v>1267</v>
      </c>
      <c r="D70" s="41" t="s">
        <v>1268</v>
      </c>
      <c r="E70" s="163" t="s">
        <v>1269</v>
      </c>
      <c r="F70" s="164"/>
      <c r="G70" s="43" t="s">
        <v>1270</v>
      </c>
      <c r="H70" s="44" t="s">
        <v>1271</v>
      </c>
      <c r="I70" s="41" t="s">
        <v>1272</v>
      </c>
      <c r="J70" s="42" t="s">
        <v>1273</v>
      </c>
      <c r="K70" s="40"/>
    </row>
    <row r="71" spans="1:11">
      <c r="A71" s="49"/>
      <c r="B71" s="62">
        <v>57</v>
      </c>
      <c r="C71" s="63">
        <v>45864</v>
      </c>
      <c r="D71" s="64">
        <v>494.67</v>
      </c>
      <c r="E71" s="165">
        <v>19.95</v>
      </c>
      <c r="F71" s="166"/>
      <c r="G71" s="64">
        <v>98.93</v>
      </c>
      <c r="H71" s="64">
        <v>613.54999999999995</v>
      </c>
      <c r="I71" s="66"/>
      <c r="J71" s="65" t="s">
        <v>1275</v>
      </c>
      <c r="K71" s="49"/>
    </row>
    <row r="72" spans="1:11">
      <c r="A72" s="49"/>
      <c r="B72" s="54">
        <v>58</v>
      </c>
      <c r="C72" s="55">
        <v>45895</v>
      </c>
      <c r="D72" s="57">
        <v>494.67</v>
      </c>
      <c r="E72" s="157">
        <v>19.95</v>
      </c>
      <c r="F72" s="158"/>
      <c r="G72" s="57">
        <v>98.93</v>
      </c>
      <c r="H72" s="57">
        <v>613.54999999999995</v>
      </c>
      <c r="I72" s="52"/>
      <c r="J72" s="56" t="s">
        <v>1275</v>
      </c>
      <c r="K72" s="49"/>
    </row>
    <row r="73" spans="1:11">
      <c r="A73" s="49"/>
      <c r="B73" s="54">
        <v>59</v>
      </c>
      <c r="C73" s="55">
        <v>45926</v>
      </c>
      <c r="D73" s="57">
        <v>494.67</v>
      </c>
      <c r="E73" s="157">
        <v>19.95</v>
      </c>
      <c r="F73" s="158"/>
      <c r="G73" s="57">
        <v>98.93</v>
      </c>
      <c r="H73" s="57">
        <v>613.54999999999995</v>
      </c>
      <c r="I73" s="52"/>
      <c r="J73" s="56" t="s">
        <v>1275</v>
      </c>
      <c r="K73" s="49"/>
    </row>
    <row r="74" spans="1:11">
      <c r="A74" s="49"/>
      <c r="B74" s="54">
        <v>60</v>
      </c>
      <c r="C74" s="55">
        <v>45956</v>
      </c>
      <c r="D74" s="57">
        <v>494.67</v>
      </c>
      <c r="E74" s="157">
        <v>19.95</v>
      </c>
      <c r="F74" s="158"/>
      <c r="G74" s="57">
        <v>98.93</v>
      </c>
      <c r="H74" s="57">
        <v>613.54999999999995</v>
      </c>
      <c r="I74" s="52"/>
      <c r="J74" s="56" t="s">
        <v>1275</v>
      </c>
      <c r="K74" s="49"/>
    </row>
    <row r="75" spans="1:11">
      <c r="A75" s="49"/>
      <c r="B75" s="54">
        <v>61</v>
      </c>
      <c r="C75" s="55">
        <v>45987</v>
      </c>
      <c r="D75" s="57">
        <v>494.67</v>
      </c>
      <c r="E75" s="157">
        <v>19.95</v>
      </c>
      <c r="F75" s="158"/>
      <c r="G75" s="57">
        <v>98.93</v>
      </c>
      <c r="H75" s="57">
        <v>613.54999999999995</v>
      </c>
      <c r="I75" s="52"/>
      <c r="J75" s="56" t="s">
        <v>1275</v>
      </c>
      <c r="K75" s="49"/>
    </row>
    <row r="76" spans="1:11">
      <c r="A76" s="49"/>
      <c r="B76" s="54">
        <v>62</v>
      </c>
      <c r="C76" s="55">
        <v>46017</v>
      </c>
      <c r="D76" s="57">
        <v>494.67</v>
      </c>
      <c r="E76" s="157">
        <v>19.95</v>
      </c>
      <c r="F76" s="158"/>
      <c r="G76" s="57">
        <v>98.93</v>
      </c>
      <c r="H76" s="57">
        <v>613.54999999999995</v>
      </c>
      <c r="I76" s="52"/>
      <c r="J76" s="56" t="s">
        <v>1275</v>
      </c>
      <c r="K76" s="49"/>
    </row>
    <row r="77" spans="1:11">
      <c r="A77" s="49"/>
      <c r="B77" s="54">
        <v>63</v>
      </c>
      <c r="C77" s="55">
        <v>46048</v>
      </c>
      <c r="D77" s="57">
        <v>494.67</v>
      </c>
      <c r="E77" s="157">
        <v>19.95</v>
      </c>
      <c r="F77" s="158"/>
      <c r="G77" s="57">
        <v>98.93</v>
      </c>
      <c r="H77" s="57">
        <v>613.54999999999995</v>
      </c>
      <c r="I77" s="52"/>
      <c r="J77" s="56" t="s">
        <v>1275</v>
      </c>
      <c r="K77" s="49"/>
    </row>
    <row r="78" spans="1:11">
      <c r="A78" s="49"/>
      <c r="B78" s="54">
        <v>64</v>
      </c>
      <c r="C78" s="55">
        <v>46079</v>
      </c>
      <c r="D78" s="57">
        <v>494.67</v>
      </c>
      <c r="E78" s="157">
        <v>19.95</v>
      </c>
      <c r="F78" s="158"/>
      <c r="G78" s="57">
        <v>98.93</v>
      </c>
      <c r="H78" s="57">
        <v>613.54999999999995</v>
      </c>
      <c r="I78" s="52"/>
      <c r="J78" s="56" t="s">
        <v>1275</v>
      </c>
      <c r="K78" s="49"/>
    </row>
    <row r="79" spans="1:11">
      <c r="A79" s="49"/>
      <c r="B79" s="54">
        <v>65</v>
      </c>
      <c r="C79" s="55">
        <v>46107</v>
      </c>
      <c r="D79" s="57">
        <v>494.67</v>
      </c>
      <c r="E79" s="157">
        <v>19.95</v>
      </c>
      <c r="F79" s="158"/>
      <c r="G79" s="57">
        <v>98.93</v>
      </c>
      <c r="H79" s="57">
        <v>613.54999999999995</v>
      </c>
      <c r="I79" s="52"/>
      <c r="J79" s="56" t="s">
        <v>1275</v>
      </c>
      <c r="K79" s="49"/>
    </row>
    <row r="80" spans="1:11">
      <c r="A80" s="49"/>
      <c r="B80" s="54">
        <v>66</v>
      </c>
      <c r="C80" s="55">
        <v>46138</v>
      </c>
      <c r="D80" s="57">
        <v>494.67</v>
      </c>
      <c r="E80" s="157">
        <v>19.95</v>
      </c>
      <c r="F80" s="158"/>
      <c r="G80" s="57">
        <v>98.93</v>
      </c>
      <c r="H80" s="57">
        <v>613.54999999999995</v>
      </c>
      <c r="I80" s="52"/>
      <c r="J80" s="56" t="s">
        <v>1275</v>
      </c>
      <c r="K80" s="49"/>
    </row>
    <row r="81" spans="1:11">
      <c r="A81" s="49"/>
      <c r="B81" s="67" t="s">
        <v>1279</v>
      </c>
      <c r="C81" s="59">
        <v>46168</v>
      </c>
      <c r="D81" s="60">
        <v>279</v>
      </c>
      <c r="E81" s="159"/>
      <c r="F81" s="160"/>
      <c r="G81" s="60">
        <v>55.8</v>
      </c>
      <c r="H81" s="60">
        <v>334.8</v>
      </c>
      <c r="I81" s="68">
        <v>279</v>
      </c>
      <c r="J81" s="61" t="s">
        <v>1275</v>
      </c>
      <c r="K81" s="49"/>
    </row>
    <row r="82" spans="1:11">
      <c r="A82" s="161" t="s">
        <v>1280</v>
      </c>
      <c r="B82" s="161"/>
      <c r="C82" s="161"/>
      <c r="D82" s="161"/>
      <c r="E82" s="161"/>
      <c r="F82" s="161"/>
      <c r="G82" s="161"/>
      <c r="H82" s="161"/>
      <c r="I82" s="161"/>
      <c r="J82" s="161"/>
      <c r="K82" s="161"/>
    </row>
    <row r="83" spans="1:11">
      <c r="A83" s="162" t="s">
        <v>1281</v>
      </c>
      <c r="B83" s="162"/>
      <c r="C83" s="162"/>
      <c r="D83" s="162"/>
      <c r="E83" s="162"/>
      <c r="F83" s="162"/>
      <c r="G83" s="162"/>
      <c r="H83" s="162"/>
      <c r="I83" s="162"/>
      <c r="J83" s="162"/>
      <c r="K83" s="162"/>
    </row>
    <row r="84" spans="1:11">
      <c r="A84" s="156" t="s">
        <v>1277</v>
      </c>
      <c r="B84" s="156"/>
      <c r="C84" s="156"/>
      <c r="D84" s="156"/>
      <c r="E84" s="156"/>
      <c r="F84" s="156"/>
      <c r="G84" s="156"/>
      <c r="H84" s="156"/>
      <c r="I84" s="156"/>
      <c r="J84" s="156"/>
      <c r="K84" s="156"/>
    </row>
  </sheetData>
  <mergeCells count="89">
    <mergeCell ref="A1:E1"/>
    <mergeCell ref="F1:K1"/>
    <mergeCell ref="A2:K2"/>
    <mergeCell ref="A3:K3"/>
    <mergeCell ref="E4:F4"/>
    <mergeCell ref="E5:F5"/>
    <mergeCell ref="I5:I30"/>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A31:K31"/>
    <mergeCell ref="A32:K32"/>
    <mergeCell ref="A33:E33"/>
    <mergeCell ref="F33:K33"/>
    <mergeCell ref="A34:K34"/>
    <mergeCell ref="E35:F35"/>
    <mergeCell ref="E36:F36"/>
    <mergeCell ref="I36:I65"/>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A66:K66"/>
    <mergeCell ref="A67:K67"/>
    <mergeCell ref="A68:E68"/>
    <mergeCell ref="F68:K68"/>
    <mergeCell ref="A69:K69"/>
    <mergeCell ref="E70:F70"/>
    <mergeCell ref="E71:F71"/>
    <mergeCell ref="E72:F72"/>
    <mergeCell ref="E73:F73"/>
    <mergeCell ref="E74:F74"/>
    <mergeCell ref="E75:F75"/>
    <mergeCell ref="E76:F76"/>
    <mergeCell ref="E77:F77"/>
    <mergeCell ref="E78:F78"/>
    <mergeCell ref="A84:K84"/>
    <mergeCell ref="E79:F79"/>
    <mergeCell ref="E80:F80"/>
    <mergeCell ref="E81:F81"/>
    <mergeCell ref="A82:K82"/>
    <mergeCell ref="A83:K8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51"/>
  <sheetViews>
    <sheetView zoomScale="85" zoomScaleNormal="85" workbookViewId="0">
      <selection activeCell="D33" sqref="D33"/>
    </sheetView>
  </sheetViews>
  <sheetFormatPr baseColWidth="10" defaultColWidth="8.85546875" defaultRowHeight="12.75"/>
  <cols>
    <col min="1" max="1" width="20.42578125" style="2" bestFit="1" customWidth="1"/>
    <col min="2" max="2" width="24.28515625" style="2" customWidth="1"/>
    <col min="3" max="3" width="1" style="2" customWidth="1"/>
    <col min="4" max="4" width="18" style="2" bestFit="1" customWidth="1"/>
    <col min="5" max="5" width="8.5703125" style="2" bestFit="1" customWidth="1"/>
    <col min="6" max="6" width="10" style="2" customWidth="1"/>
    <col min="7" max="7" width="17.28515625" style="2" bestFit="1" customWidth="1"/>
    <col min="8" max="8" width="10.7109375" style="2" customWidth="1"/>
    <col min="9" max="9" width="8.85546875" style="2" customWidth="1"/>
    <col min="10" max="10" width="9.5703125" style="2" customWidth="1"/>
    <col min="11" max="16384" width="8.85546875" style="2"/>
  </cols>
  <sheetData>
    <row r="1" spans="1:10" s="11" customFormat="1" ht="15.75">
      <c r="A1" s="181" t="s">
        <v>0</v>
      </c>
      <c r="B1" s="180"/>
      <c r="C1" s="180"/>
      <c r="D1" s="180"/>
      <c r="E1" s="180"/>
    </row>
    <row r="2" spans="1:10" s="11" customFormat="1" ht="15.75">
      <c r="A2" s="181" t="s">
        <v>1</v>
      </c>
      <c r="B2" s="180"/>
      <c r="C2" s="180"/>
      <c r="D2" s="180"/>
      <c r="E2" s="180"/>
      <c r="F2" s="180"/>
      <c r="G2" s="180"/>
      <c r="H2" s="180"/>
    </row>
    <row r="3" spans="1:10" s="11" customFormat="1" ht="15.75">
      <c r="A3" s="10"/>
    </row>
    <row r="4" spans="1:10" s="11" customFormat="1" ht="15.75">
      <c r="A4" s="182" t="s">
        <v>2</v>
      </c>
      <c r="B4" s="182"/>
      <c r="C4" s="183"/>
      <c r="D4" s="12">
        <v>989</v>
      </c>
      <c r="E4" s="14"/>
      <c r="F4" s="184" t="s">
        <v>3</v>
      </c>
      <c r="G4" s="184"/>
      <c r="H4" s="15">
        <f>SUM(H12:H651)</f>
        <v>989</v>
      </c>
    </row>
    <row r="5" spans="1:10" s="11" customFormat="1" ht="15.75">
      <c r="A5" s="182" t="s">
        <v>1160</v>
      </c>
      <c r="B5" s="182"/>
      <c r="C5" s="183"/>
      <c r="D5" s="13">
        <v>23452.880000000001</v>
      </c>
      <c r="E5" s="16"/>
      <c r="F5" s="185" t="s">
        <v>1159</v>
      </c>
      <c r="G5" s="185"/>
      <c r="H5" s="17">
        <f>SUM(J12:J651)</f>
        <v>9410.7475467293989</v>
      </c>
    </row>
    <row r="6" spans="1:10" s="11" customFormat="1" ht="15.75"/>
    <row r="7" spans="1:10" s="11" customFormat="1" ht="15.75">
      <c r="D7" s="18"/>
      <c r="E7" s="18"/>
      <c r="F7" s="19" t="s">
        <v>1158</v>
      </c>
      <c r="G7" s="20">
        <f>SUM(I11:I758)</f>
        <v>14132.132453270595</v>
      </c>
    </row>
    <row r="8" spans="1:10" s="11" customFormat="1" ht="15.75"/>
    <row r="9" spans="1:10" s="11" customFormat="1" ht="15.75">
      <c r="A9" s="179" t="s">
        <v>4</v>
      </c>
      <c r="B9" s="180"/>
    </row>
    <row r="10" spans="1:10" customFormat="1" ht="15.75" thickBot="1"/>
    <row r="11" spans="1:10" ht="13.5" thickBot="1">
      <c r="A11" s="1" t="s">
        <v>5</v>
      </c>
      <c r="B11" s="1" t="s">
        <v>6</v>
      </c>
      <c r="C11" s="1" t="s">
        <v>7</v>
      </c>
      <c r="D11" s="1" t="s">
        <v>8</v>
      </c>
      <c r="E11" s="1" t="s">
        <v>9</v>
      </c>
      <c r="F11" s="1" t="s">
        <v>10</v>
      </c>
      <c r="G11" s="1" t="s">
        <v>11</v>
      </c>
      <c r="H11" s="1" t="s">
        <v>12</v>
      </c>
      <c r="I11" s="1" t="s">
        <v>1157</v>
      </c>
      <c r="J11" s="1" t="s">
        <v>13</v>
      </c>
    </row>
    <row r="12" spans="1:10">
      <c r="A12" s="3" t="s">
        <v>14</v>
      </c>
      <c r="B12" s="4" t="s">
        <v>21</v>
      </c>
      <c r="C12" s="4"/>
      <c r="D12" s="5" t="s">
        <v>22</v>
      </c>
      <c r="E12" s="4">
        <v>1</v>
      </c>
      <c r="F12" s="6">
        <v>1</v>
      </c>
      <c r="G12" s="7">
        <v>0.1</v>
      </c>
      <c r="H12" s="8">
        <f>E12</f>
        <v>1</v>
      </c>
      <c r="I12" s="9">
        <f>F12*POWER(0.9,YEAR($D$651)-YEAR(D12))</f>
        <v>0.31381059609000017</v>
      </c>
      <c r="J12" s="9">
        <f>F12-I12</f>
        <v>0.68618940390999983</v>
      </c>
    </row>
    <row r="13" spans="1:10">
      <c r="A13" s="3" t="s">
        <v>14</v>
      </c>
      <c r="B13" s="4" t="s">
        <v>23</v>
      </c>
      <c r="C13" s="4"/>
      <c r="D13" s="5" t="s">
        <v>22</v>
      </c>
      <c r="E13" s="4">
        <v>1</v>
      </c>
      <c r="F13" s="6">
        <v>1</v>
      </c>
      <c r="G13" s="7">
        <v>0.1</v>
      </c>
      <c r="H13" s="8">
        <f t="shared" ref="H13:H76" si="0">E13</f>
        <v>1</v>
      </c>
      <c r="I13" s="9">
        <f t="shared" ref="I13:I76" si="1">F13*POWER(0.9,YEAR($D$651)-YEAR(D13))</f>
        <v>0.31381059609000017</v>
      </c>
      <c r="J13" s="9">
        <f>F13-I13</f>
        <v>0.68618940390999983</v>
      </c>
    </row>
    <row r="14" spans="1:10">
      <c r="A14" s="3" t="s">
        <v>14</v>
      </c>
      <c r="B14" s="4" t="s">
        <v>24</v>
      </c>
      <c r="C14" s="4"/>
      <c r="D14" s="5" t="s">
        <v>22</v>
      </c>
      <c r="E14" s="4">
        <v>1</v>
      </c>
      <c r="F14" s="6">
        <v>1</v>
      </c>
      <c r="G14" s="7">
        <v>0.1</v>
      </c>
      <c r="H14" s="8">
        <f t="shared" si="0"/>
        <v>1</v>
      </c>
      <c r="I14" s="9">
        <f t="shared" si="1"/>
        <v>0.31381059609000017</v>
      </c>
      <c r="J14" s="9">
        <f t="shared" ref="J14:J76" si="2">F14-I14</f>
        <v>0.68618940390999983</v>
      </c>
    </row>
    <row r="15" spans="1:10">
      <c r="A15" s="3" t="s">
        <v>14</v>
      </c>
      <c r="B15" s="4" t="s">
        <v>25</v>
      </c>
      <c r="C15" s="4"/>
      <c r="D15" s="5" t="s">
        <v>22</v>
      </c>
      <c r="E15" s="4">
        <v>1</v>
      </c>
      <c r="F15" s="6">
        <v>1</v>
      </c>
      <c r="G15" s="7">
        <v>0.1</v>
      </c>
      <c r="H15" s="8">
        <f t="shared" si="0"/>
        <v>1</v>
      </c>
      <c r="I15" s="9">
        <f t="shared" si="1"/>
        <v>0.31381059609000017</v>
      </c>
      <c r="J15" s="9">
        <f t="shared" si="2"/>
        <v>0.68618940390999983</v>
      </c>
    </row>
    <row r="16" spans="1:10">
      <c r="A16" s="3" t="s">
        <v>14</v>
      </c>
      <c r="B16" s="4" t="s">
        <v>26</v>
      </c>
      <c r="C16" s="4"/>
      <c r="D16" s="5" t="s">
        <v>22</v>
      </c>
      <c r="E16" s="4">
        <v>1</v>
      </c>
      <c r="F16" s="6">
        <v>1</v>
      </c>
      <c r="G16" s="7">
        <v>0.1</v>
      </c>
      <c r="H16" s="8">
        <f t="shared" si="0"/>
        <v>1</v>
      </c>
      <c r="I16" s="9">
        <f t="shared" si="1"/>
        <v>0.31381059609000017</v>
      </c>
      <c r="J16" s="9">
        <f t="shared" si="2"/>
        <v>0.68618940390999983</v>
      </c>
    </row>
    <row r="17" spans="1:10">
      <c r="A17" s="3" t="s">
        <v>14</v>
      </c>
      <c r="B17" s="4" t="s">
        <v>27</v>
      </c>
      <c r="C17" s="4"/>
      <c r="D17" s="5" t="s">
        <v>22</v>
      </c>
      <c r="E17" s="4">
        <v>1</v>
      </c>
      <c r="F17" s="6">
        <v>1</v>
      </c>
      <c r="G17" s="7">
        <v>0.1</v>
      </c>
      <c r="H17" s="8">
        <f t="shared" si="0"/>
        <v>1</v>
      </c>
      <c r="I17" s="9">
        <f t="shared" si="1"/>
        <v>0.31381059609000017</v>
      </c>
      <c r="J17" s="9">
        <f t="shared" si="2"/>
        <v>0.68618940390999983</v>
      </c>
    </row>
    <row r="18" spans="1:10">
      <c r="A18" s="3" t="s">
        <v>14</v>
      </c>
      <c r="B18" s="4" t="s">
        <v>28</v>
      </c>
      <c r="C18" s="4"/>
      <c r="D18" s="5" t="s">
        <v>22</v>
      </c>
      <c r="E18" s="4">
        <v>1</v>
      </c>
      <c r="F18" s="6">
        <v>1</v>
      </c>
      <c r="G18" s="7">
        <v>0.1</v>
      </c>
      <c r="H18" s="8">
        <f t="shared" si="0"/>
        <v>1</v>
      </c>
      <c r="I18" s="9">
        <f t="shared" si="1"/>
        <v>0.31381059609000017</v>
      </c>
      <c r="J18" s="9">
        <f t="shared" si="2"/>
        <v>0.68618940390999983</v>
      </c>
    </row>
    <row r="19" spans="1:10">
      <c r="A19" s="3" t="s">
        <v>14</v>
      </c>
      <c r="B19" s="4" t="s">
        <v>31</v>
      </c>
      <c r="C19" s="4"/>
      <c r="D19" s="5" t="s">
        <v>22</v>
      </c>
      <c r="E19" s="4">
        <v>1</v>
      </c>
      <c r="F19" s="6">
        <v>1</v>
      </c>
      <c r="G19" s="7">
        <v>0.1</v>
      </c>
      <c r="H19" s="8">
        <f t="shared" si="0"/>
        <v>1</v>
      </c>
      <c r="I19" s="9">
        <f t="shared" si="1"/>
        <v>0.31381059609000017</v>
      </c>
      <c r="J19" s="9">
        <f t="shared" si="2"/>
        <v>0.68618940390999983</v>
      </c>
    </row>
    <row r="20" spans="1:10">
      <c r="A20" s="3" t="s">
        <v>14</v>
      </c>
      <c r="B20" s="4" t="s">
        <v>32</v>
      </c>
      <c r="C20" s="4"/>
      <c r="D20" s="5" t="s">
        <v>22</v>
      </c>
      <c r="E20" s="4">
        <v>1</v>
      </c>
      <c r="F20" s="6">
        <v>1</v>
      </c>
      <c r="G20" s="7">
        <v>0.1</v>
      </c>
      <c r="H20" s="8">
        <f t="shared" si="0"/>
        <v>1</v>
      </c>
      <c r="I20" s="9">
        <f t="shared" si="1"/>
        <v>0.31381059609000017</v>
      </c>
      <c r="J20" s="9">
        <f t="shared" si="2"/>
        <v>0.68618940390999983</v>
      </c>
    </row>
    <row r="21" spans="1:10">
      <c r="A21" s="3" t="s">
        <v>14</v>
      </c>
      <c r="B21" s="4" t="s">
        <v>73</v>
      </c>
      <c r="C21" s="4"/>
      <c r="D21" s="5" t="s">
        <v>22</v>
      </c>
      <c r="E21" s="4">
        <v>1</v>
      </c>
      <c r="F21" s="6">
        <v>1</v>
      </c>
      <c r="G21" s="7">
        <v>0.1</v>
      </c>
      <c r="H21" s="8">
        <f t="shared" si="0"/>
        <v>1</v>
      </c>
      <c r="I21" s="9">
        <f t="shared" si="1"/>
        <v>0.31381059609000017</v>
      </c>
      <c r="J21" s="9">
        <f t="shared" si="2"/>
        <v>0.68618940390999983</v>
      </c>
    </row>
    <row r="22" spans="1:10">
      <c r="A22" s="3" t="s">
        <v>14</v>
      </c>
      <c r="B22" s="4" t="s">
        <v>74</v>
      </c>
      <c r="C22" s="4"/>
      <c r="D22" s="5" t="s">
        <v>22</v>
      </c>
      <c r="E22" s="4">
        <v>1</v>
      </c>
      <c r="F22" s="6">
        <v>1</v>
      </c>
      <c r="G22" s="7">
        <v>0.1</v>
      </c>
      <c r="H22" s="8">
        <f t="shared" si="0"/>
        <v>1</v>
      </c>
      <c r="I22" s="9">
        <f t="shared" si="1"/>
        <v>0.31381059609000017</v>
      </c>
      <c r="J22" s="9">
        <f t="shared" si="2"/>
        <v>0.68618940390999983</v>
      </c>
    </row>
    <row r="23" spans="1:10">
      <c r="A23" s="3" t="s">
        <v>14</v>
      </c>
      <c r="B23" s="4" t="s">
        <v>75</v>
      </c>
      <c r="C23" s="4"/>
      <c r="D23" s="5" t="s">
        <v>22</v>
      </c>
      <c r="E23" s="4">
        <v>1</v>
      </c>
      <c r="F23" s="6">
        <v>1</v>
      </c>
      <c r="G23" s="7">
        <v>0.1</v>
      </c>
      <c r="H23" s="8">
        <f t="shared" si="0"/>
        <v>1</v>
      </c>
      <c r="I23" s="9">
        <f t="shared" si="1"/>
        <v>0.31381059609000017</v>
      </c>
      <c r="J23" s="9">
        <f t="shared" si="2"/>
        <v>0.68618940390999983</v>
      </c>
    </row>
    <row r="24" spans="1:10">
      <c r="A24" s="3" t="s">
        <v>14</v>
      </c>
      <c r="B24" s="4" t="s">
        <v>150</v>
      </c>
      <c r="C24" s="4"/>
      <c r="D24" s="5" t="s">
        <v>22</v>
      </c>
      <c r="E24" s="4">
        <v>1</v>
      </c>
      <c r="F24" s="6">
        <v>1</v>
      </c>
      <c r="G24" s="7">
        <v>0.1</v>
      </c>
      <c r="H24" s="8">
        <f t="shared" si="0"/>
        <v>1</v>
      </c>
      <c r="I24" s="9">
        <f t="shared" si="1"/>
        <v>0.31381059609000017</v>
      </c>
      <c r="J24" s="9">
        <f t="shared" si="2"/>
        <v>0.68618940390999983</v>
      </c>
    </row>
    <row r="25" spans="1:10">
      <c r="A25" s="3" t="s">
        <v>14</v>
      </c>
      <c r="B25" s="4" t="s">
        <v>168</v>
      </c>
      <c r="C25" s="4"/>
      <c r="D25" s="5" t="s">
        <v>22</v>
      </c>
      <c r="E25" s="4">
        <v>1</v>
      </c>
      <c r="F25" s="6">
        <v>1</v>
      </c>
      <c r="G25" s="7">
        <v>0.1</v>
      </c>
      <c r="H25" s="8">
        <f t="shared" si="0"/>
        <v>1</v>
      </c>
      <c r="I25" s="9">
        <f t="shared" si="1"/>
        <v>0.31381059609000017</v>
      </c>
      <c r="J25" s="9">
        <f t="shared" si="2"/>
        <v>0.68618940390999983</v>
      </c>
    </row>
    <row r="26" spans="1:10">
      <c r="A26" s="3" t="s">
        <v>14</v>
      </c>
      <c r="B26" s="4" t="s">
        <v>169</v>
      </c>
      <c r="C26" s="4"/>
      <c r="D26" s="5" t="s">
        <v>22</v>
      </c>
      <c r="E26" s="4">
        <v>1</v>
      </c>
      <c r="F26" s="6">
        <v>1</v>
      </c>
      <c r="G26" s="7">
        <v>0.1</v>
      </c>
      <c r="H26" s="8">
        <f t="shared" si="0"/>
        <v>1</v>
      </c>
      <c r="I26" s="9">
        <f t="shared" si="1"/>
        <v>0.31381059609000017</v>
      </c>
      <c r="J26" s="9">
        <f t="shared" si="2"/>
        <v>0.68618940390999983</v>
      </c>
    </row>
    <row r="27" spans="1:10">
      <c r="A27" s="3" t="s">
        <v>14</v>
      </c>
      <c r="B27" s="4" t="s">
        <v>170</v>
      </c>
      <c r="C27" s="4"/>
      <c r="D27" s="5" t="s">
        <v>22</v>
      </c>
      <c r="E27" s="4">
        <v>1</v>
      </c>
      <c r="F27" s="6">
        <v>1</v>
      </c>
      <c r="G27" s="7">
        <v>0.1</v>
      </c>
      <c r="H27" s="8">
        <f t="shared" si="0"/>
        <v>1</v>
      </c>
      <c r="I27" s="9">
        <f t="shared" si="1"/>
        <v>0.31381059609000017</v>
      </c>
      <c r="J27" s="9">
        <f t="shared" si="2"/>
        <v>0.68618940390999983</v>
      </c>
    </row>
    <row r="28" spans="1:10">
      <c r="A28" s="3" t="s">
        <v>14</v>
      </c>
      <c r="B28" s="4" t="s">
        <v>171</v>
      </c>
      <c r="C28" s="4"/>
      <c r="D28" s="5" t="s">
        <v>22</v>
      </c>
      <c r="E28" s="4">
        <v>1</v>
      </c>
      <c r="F28" s="6">
        <v>1</v>
      </c>
      <c r="G28" s="7">
        <v>0.1</v>
      </c>
      <c r="H28" s="8">
        <f t="shared" si="0"/>
        <v>1</v>
      </c>
      <c r="I28" s="9">
        <f t="shared" si="1"/>
        <v>0.31381059609000017</v>
      </c>
      <c r="J28" s="9">
        <f t="shared" si="2"/>
        <v>0.68618940390999983</v>
      </c>
    </row>
    <row r="29" spans="1:10">
      <c r="A29" s="3" t="s">
        <v>14</v>
      </c>
      <c r="B29" s="4" t="s">
        <v>172</v>
      </c>
      <c r="C29" s="4"/>
      <c r="D29" s="5" t="s">
        <v>22</v>
      </c>
      <c r="E29" s="4">
        <v>1</v>
      </c>
      <c r="F29" s="6">
        <v>1</v>
      </c>
      <c r="G29" s="7">
        <v>0.1</v>
      </c>
      <c r="H29" s="8">
        <f t="shared" si="0"/>
        <v>1</v>
      </c>
      <c r="I29" s="9">
        <f t="shared" si="1"/>
        <v>0.31381059609000017</v>
      </c>
      <c r="J29" s="9">
        <f t="shared" si="2"/>
        <v>0.68618940390999983</v>
      </c>
    </row>
    <row r="30" spans="1:10">
      <c r="A30" s="3" t="s">
        <v>14</v>
      </c>
      <c r="B30" s="4" t="s">
        <v>173</v>
      </c>
      <c r="C30" s="4"/>
      <c r="D30" s="5" t="s">
        <v>22</v>
      </c>
      <c r="E30" s="4">
        <v>1</v>
      </c>
      <c r="F30" s="6">
        <v>1</v>
      </c>
      <c r="G30" s="7">
        <v>0.1</v>
      </c>
      <c r="H30" s="8">
        <f t="shared" si="0"/>
        <v>1</v>
      </c>
      <c r="I30" s="9">
        <f t="shared" si="1"/>
        <v>0.31381059609000017</v>
      </c>
      <c r="J30" s="9">
        <f t="shared" si="2"/>
        <v>0.68618940390999983</v>
      </c>
    </row>
    <row r="31" spans="1:10">
      <c r="A31" s="3" t="s">
        <v>14</v>
      </c>
      <c r="B31" s="4" t="s">
        <v>174</v>
      </c>
      <c r="C31" s="4"/>
      <c r="D31" s="5" t="s">
        <v>22</v>
      </c>
      <c r="E31" s="4">
        <v>1</v>
      </c>
      <c r="F31" s="6">
        <v>1</v>
      </c>
      <c r="G31" s="7">
        <v>0.1</v>
      </c>
      <c r="H31" s="8">
        <f t="shared" si="0"/>
        <v>1</v>
      </c>
      <c r="I31" s="9">
        <f t="shared" si="1"/>
        <v>0.31381059609000017</v>
      </c>
      <c r="J31" s="9">
        <f t="shared" si="2"/>
        <v>0.68618940390999983</v>
      </c>
    </row>
    <row r="32" spans="1:10">
      <c r="A32" s="3" t="s">
        <v>14</v>
      </c>
      <c r="B32" s="4" t="s">
        <v>175</v>
      </c>
      <c r="C32" s="4"/>
      <c r="D32" s="5" t="s">
        <v>22</v>
      </c>
      <c r="E32" s="4">
        <v>1</v>
      </c>
      <c r="F32" s="6">
        <v>1</v>
      </c>
      <c r="G32" s="7">
        <v>0.1</v>
      </c>
      <c r="H32" s="8">
        <f t="shared" si="0"/>
        <v>1</v>
      </c>
      <c r="I32" s="9">
        <f t="shared" si="1"/>
        <v>0.31381059609000017</v>
      </c>
      <c r="J32" s="9">
        <f t="shared" si="2"/>
        <v>0.68618940390999983</v>
      </c>
    </row>
    <row r="33" spans="1:10">
      <c r="A33" s="3" t="s">
        <v>14</v>
      </c>
      <c r="B33" s="4" t="s">
        <v>176</v>
      </c>
      <c r="C33" s="4"/>
      <c r="D33" s="5" t="s">
        <v>22</v>
      </c>
      <c r="E33" s="4">
        <v>1</v>
      </c>
      <c r="F33" s="6">
        <v>1</v>
      </c>
      <c r="G33" s="7">
        <v>0.1</v>
      </c>
      <c r="H33" s="8">
        <f t="shared" si="0"/>
        <v>1</v>
      </c>
      <c r="I33" s="9">
        <f t="shared" si="1"/>
        <v>0.31381059609000017</v>
      </c>
      <c r="J33" s="9">
        <f t="shared" si="2"/>
        <v>0.68618940390999983</v>
      </c>
    </row>
    <row r="34" spans="1:10">
      <c r="A34" s="3" t="s">
        <v>33</v>
      </c>
      <c r="B34" s="4" t="s">
        <v>208</v>
      </c>
      <c r="C34" s="4"/>
      <c r="D34" s="5" t="s">
        <v>22</v>
      </c>
      <c r="E34" s="4">
        <v>1</v>
      </c>
      <c r="F34" s="6">
        <v>3.9</v>
      </c>
      <c r="G34" s="7">
        <v>0.1</v>
      </c>
      <c r="H34" s="8">
        <f t="shared" si="0"/>
        <v>1</v>
      </c>
      <c r="I34" s="9">
        <f t="shared" si="1"/>
        <v>1.2238613247510006</v>
      </c>
      <c r="J34" s="9">
        <f t="shared" si="2"/>
        <v>2.6761386752489993</v>
      </c>
    </row>
    <row r="35" spans="1:10">
      <c r="A35" s="3" t="s">
        <v>14</v>
      </c>
      <c r="B35" s="4" t="s">
        <v>254</v>
      </c>
      <c r="C35" s="4"/>
      <c r="D35" s="5" t="s">
        <v>22</v>
      </c>
      <c r="E35" s="4">
        <v>1</v>
      </c>
      <c r="F35" s="6">
        <v>1</v>
      </c>
      <c r="G35" s="7">
        <v>0.1</v>
      </c>
      <c r="H35" s="8">
        <f t="shared" si="0"/>
        <v>1</v>
      </c>
      <c r="I35" s="9">
        <f t="shared" si="1"/>
        <v>0.31381059609000017</v>
      </c>
      <c r="J35" s="9">
        <f t="shared" si="2"/>
        <v>0.68618940390999983</v>
      </c>
    </row>
    <row r="36" spans="1:10">
      <c r="A36" s="3" t="s">
        <v>14</v>
      </c>
      <c r="B36" s="4" t="s">
        <v>255</v>
      </c>
      <c r="C36" s="4"/>
      <c r="D36" s="5" t="s">
        <v>22</v>
      </c>
      <c r="E36" s="4">
        <v>1</v>
      </c>
      <c r="F36" s="6">
        <v>1</v>
      </c>
      <c r="G36" s="7">
        <v>0.1</v>
      </c>
      <c r="H36" s="8">
        <f t="shared" si="0"/>
        <v>1</v>
      </c>
      <c r="I36" s="9">
        <f t="shared" si="1"/>
        <v>0.31381059609000017</v>
      </c>
      <c r="J36" s="9">
        <f t="shared" si="2"/>
        <v>0.68618940390999983</v>
      </c>
    </row>
    <row r="37" spans="1:10">
      <c r="A37" s="3" t="s">
        <v>14</v>
      </c>
      <c r="B37" s="4" t="s">
        <v>260</v>
      </c>
      <c r="C37" s="4"/>
      <c r="D37" s="5" t="s">
        <v>22</v>
      </c>
      <c r="E37" s="4">
        <v>1</v>
      </c>
      <c r="F37" s="6">
        <v>1</v>
      </c>
      <c r="G37" s="7">
        <v>0.1</v>
      </c>
      <c r="H37" s="8">
        <f t="shared" si="0"/>
        <v>1</v>
      </c>
      <c r="I37" s="9">
        <f t="shared" si="1"/>
        <v>0.31381059609000017</v>
      </c>
      <c r="J37" s="9">
        <f t="shared" si="2"/>
        <v>0.68618940390999983</v>
      </c>
    </row>
    <row r="38" spans="1:10">
      <c r="A38" s="3" t="s">
        <v>14</v>
      </c>
      <c r="B38" s="4" t="s">
        <v>261</v>
      </c>
      <c r="C38" s="4"/>
      <c r="D38" s="5" t="s">
        <v>22</v>
      </c>
      <c r="E38" s="4">
        <v>1</v>
      </c>
      <c r="F38" s="6">
        <v>1</v>
      </c>
      <c r="G38" s="7">
        <v>0.1</v>
      </c>
      <c r="H38" s="8">
        <f t="shared" si="0"/>
        <v>1</v>
      </c>
      <c r="I38" s="9">
        <f t="shared" si="1"/>
        <v>0.31381059609000017</v>
      </c>
      <c r="J38" s="9">
        <f t="shared" si="2"/>
        <v>0.68618940390999983</v>
      </c>
    </row>
    <row r="39" spans="1:10">
      <c r="A39" s="3" t="s">
        <v>14</v>
      </c>
      <c r="B39" s="4" t="s">
        <v>262</v>
      </c>
      <c r="C39" s="4"/>
      <c r="D39" s="5" t="s">
        <v>22</v>
      </c>
      <c r="E39" s="4">
        <v>1</v>
      </c>
      <c r="F39" s="6">
        <v>1</v>
      </c>
      <c r="G39" s="7">
        <v>0.1</v>
      </c>
      <c r="H39" s="8">
        <f t="shared" si="0"/>
        <v>1</v>
      </c>
      <c r="I39" s="9">
        <f t="shared" si="1"/>
        <v>0.31381059609000017</v>
      </c>
      <c r="J39" s="9">
        <f t="shared" si="2"/>
        <v>0.68618940390999983</v>
      </c>
    </row>
    <row r="40" spans="1:10">
      <c r="A40" s="3" t="s">
        <v>14</v>
      </c>
      <c r="B40" s="4" t="s">
        <v>263</v>
      </c>
      <c r="C40" s="4"/>
      <c r="D40" s="5" t="s">
        <v>22</v>
      </c>
      <c r="E40" s="4">
        <v>1</v>
      </c>
      <c r="F40" s="6">
        <v>1</v>
      </c>
      <c r="G40" s="7">
        <v>0.1</v>
      </c>
      <c r="H40" s="8">
        <f t="shared" si="0"/>
        <v>1</v>
      </c>
      <c r="I40" s="9">
        <f t="shared" si="1"/>
        <v>0.31381059609000017</v>
      </c>
      <c r="J40" s="9">
        <f t="shared" si="2"/>
        <v>0.68618940390999983</v>
      </c>
    </row>
    <row r="41" spans="1:10">
      <c r="A41" s="3" t="s">
        <v>14</v>
      </c>
      <c r="B41" s="4" t="s">
        <v>264</v>
      </c>
      <c r="C41" s="4"/>
      <c r="D41" s="5" t="s">
        <v>22</v>
      </c>
      <c r="E41" s="4">
        <v>1</v>
      </c>
      <c r="F41" s="6">
        <v>1</v>
      </c>
      <c r="G41" s="7">
        <v>0.1</v>
      </c>
      <c r="H41" s="8">
        <f t="shared" si="0"/>
        <v>1</v>
      </c>
      <c r="I41" s="9">
        <f t="shared" si="1"/>
        <v>0.31381059609000017</v>
      </c>
      <c r="J41" s="9">
        <f t="shared" si="2"/>
        <v>0.68618940390999983</v>
      </c>
    </row>
    <row r="42" spans="1:10">
      <c r="A42" s="3" t="s">
        <v>14</v>
      </c>
      <c r="B42" s="4" t="s">
        <v>296</v>
      </c>
      <c r="C42" s="4"/>
      <c r="D42" s="5" t="s">
        <v>22</v>
      </c>
      <c r="E42" s="4">
        <v>1</v>
      </c>
      <c r="F42" s="6">
        <v>1</v>
      </c>
      <c r="G42" s="7">
        <v>0.1</v>
      </c>
      <c r="H42" s="8">
        <f t="shared" si="0"/>
        <v>1</v>
      </c>
      <c r="I42" s="9">
        <f t="shared" si="1"/>
        <v>0.31381059609000017</v>
      </c>
      <c r="J42" s="9">
        <f t="shared" si="2"/>
        <v>0.68618940390999983</v>
      </c>
    </row>
    <row r="43" spans="1:10">
      <c r="A43" s="3" t="s">
        <v>14</v>
      </c>
      <c r="B43" s="4" t="s">
        <v>297</v>
      </c>
      <c r="C43" s="4"/>
      <c r="D43" s="5" t="s">
        <v>22</v>
      </c>
      <c r="E43" s="4">
        <v>2</v>
      </c>
      <c r="F43" s="6">
        <v>2</v>
      </c>
      <c r="G43" s="7">
        <v>0.1</v>
      </c>
      <c r="H43" s="8">
        <f t="shared" si="0"/>
        <v>2</v>
      </c>
      <c r="I43" s="9">
        <f t="shared" si="1"/>
        <v>0.62762119218000034</v>
      </c>
      <c r="J43" s="9">
        <f t="shared" si="2"/>
        <v>1.3723788078199997</v>
      </c>
    </row>
    <row r="44" spans="1:10">
      <c r="A44" s="3" t="s">
        <v>14</v>
      </c>
      <c r="B44" s="4" t="s">
        <v>300</v>
      </c>
      <c r="C44" s="4"/>
      <c r="D44" s="5" t="s">
        <v>22</v>
      </c>
      <c r="E44" s="4">
        <v>1</v>
      </c>
      <c r="F44" s="6">
        <v>1</v>
      </c>
      <c r="G44" s="7">
        <v>0.1</v>
      </c>
      <c r="H44" s="8">
        <f t="shared" si="0"/>
        <v>1</v>
      </c>
      <c r="I44" s="9">
        <f t="shared" si="1"/>
        <v>0.31381059609000017</v>
      </c>
      <c r="J44" s="9">
        <f t="shared" si="2"/>
        <v>0.68618940390999983</v>
      </c>
    </row>
    <row r="45" spans="1:10">
      <c r="A45" s="3" t="s">
        <v>14</v>
      </c>
      <c r="B45" s="4" t="s">
        <v>304</v>
      </c>
      <c r="C45" s="4"/>
      <c r="D45" s="5" t="s">
        <v>22</v>
      </c>
      <c r="E45" s="4">
        <v>1</v>
      </c>
      <c r="F45" s="6">
        <v>1</v>
      </c>
      <c r="G45" s="7">
        <v>0.1</v>
      </c>
      <c r="H45" s="8">
        <f t="shared" si="0"/>
        <v>1</v>
      </c>
      <c r="I45" s="9">
        <f t="shared" si="1"/>
        <v>0.31381059609000017</v>
      </c>
      <c r="J45" s="9">
        <f t="shared" si="2"/>
        <v>0.68618940390999983</v>
      </c>
    </row>
    <row r="46" spans="1:10">
      <c r="A46" s="3" t="s">
        <v>14</v>
      </c>
      <c r="B46" s="4" t="s">
        <v>305</v>
      </c>
      <c r="C46" s="4"/>
      <c r="D46" s="5" t="s">
        <v>22</v>
      </c>
      <c r="E46" s="4">
        <v>1</v>
      </c>
      <c r="F46" s="6">
        <v>1</v>
      </c>
      <c r="G46" s="7">
        <v>0.1</v>
      </c>
      <c r="H46" s="8">
        <f t="shared" si="0"/>
        <v>1</v>
      </c>
      <c r="I46" s="9">
        <f t="shared" si="1"/>
        <v>0.31381059609000017</v>
      </c>
      <c r="J46" s="9">
        <f t="shared" si="2"/>
        <v>0.68618940390999983</v>
      </c>
    </row>
    <row r="47" spans="1:10">
      <c r="A47" s="3" t="s">
        <v>14</v>
      </c>
      <c r="B47" s="4" t="s">
        <v>306</v>
      </c>
      <c r="C47" s="4"/>
      <c r="D47" s="5" t="s">
        <v>22</v>
      </c>
      <c r="E47" s="4">
        <v>1</v>
      </c>
      <c r="F47" s="6">
        <v>1</v>
      </c>
      <c r="G47" s="7">
        <v>0.1</v>
      </c>
      <c r="H47" s="8">
        <f t="shared" si="0"/>
        <v>1</v>
      </c>
      <c r="I47" s="9">
        <f t="shared" si="1"/>
        <v>0.31381059609000017</v>
      </c>
      <c r="J47" s="9">
        <f t="shared" si="2"/>
        <v>0.68618940390999983</v>
      </c>
    </row>
    <row r="48" spans="1:10">
      <c r="A48" s="3" t="s">
        <v>14</v>
      </c>
      <c r="B48" s="4" t="s">
        <v>307</v>
      </c>
      <c r="C48" s="4"/>
      <c r="D48" s="5" t="s">
        <v>22</v>
      </c>
      <c r="E48" s="4">
        <v>1</v>
      </c>
      <c r="F48" s="6">
        <v>1</v>
      </c>
      <c r="G48" s="7">
        <v>0.1</v>
      </c>
      <c r="H48" s="8">
        <f t="shared" si="0"/>
        <v>1</v>
      </c>
      <c r="I48" s="9">
        <f t="shared" si="1"/>
        <v>0.31381059609000017</v>
      </c>
      <c r="J48" s="9">
        <f t="shared" si="2"/>
        <v>0.68618940390999983</v>
      </c>
    </row>
    <row r="49" spans="1:10">
      <c r="A49" s="3" t="s">
        <v>14</v>
      </c>
      <c r="B49" s="4" t="s">
        <v>308</v>
      </c>
      <c r="C49" s="4"/>
      <c r="D49" s="5" t="s">
        <v>22</v>
      </c>
      <c r="E49" s="4">
        <v>1</v>
      </c>
      <c r="F49" s="6">
        <v>1</v>
      </c>
      <c r="G49" s="7">
        <v>0.1</v>
      </c>
      <c r="H49" s="8">
        <f t="shared" si="0"/>
        <v>1</v>
      </c>
      <c r="I49" s="9">
        <f t="shared" si="1"/>
        <v>0.31381059609000017</v>
      </c>
      <c r="J49" s="9">
        <f t="shared" si="2"/>
        <v>0.68618940390999983</v>
      </c>
    </row>
    <row r="50" spans="1:10">
      <c r="A50" s="3" t="s">
        <v>14</v>
      </c>
      <c r="B50" s="4" t="s">
        <v>309</v>
      </c>
      <c r="C50" s="4"/>
      <c r="D50" s="5" t="s">
        <v>22</v>
      </c>
      <c r="E50" s="4">
        <v>1</v>
      </c>
      <c r="F50" s="6">
        <v>1</v>
      </c>
      <c r="G50" s="7">
        <v>0.1</v>
      </c>
      <c r="H50" s="8">
        <f t="shared" si="0"/>
        <v>1</v>
      </c>
      <c r="I50" s="9">
        <f t="shared" si="1"/>
        <v>0.31381059609000017</v>
      </c>
      <c r="J50" s="9">
        <f t="shared" si="2"/>
        <v>0.68618940390999983</v>
      </c>
    </row>
    <row r="51" spans="1:10">
      <c r="A51" s="3" t="s">
        <v>14</v>
      </c>
      <c r="B51" s="4" t="s">
        <v>315</v>
      </c>
      <c r="C51" s="4"/>
      <c r="D51" s="5" t="s">
        <v>22</v>
      </c>
      <c r="E51" s="4">
        <v>1</v>
      </c>
      <c r="F51" s="6">
        <v>1</v>
      </c>
      <c r="G51" s="7">
        <v>0.1</v>
      </c>
      <c r="H51" s="8">
        <f t="shared" si="0"/>
        <v>1</v>
      </c>
      <c r="I51" s="9">
        <f t="shared" si="1"/>
        <v>0.31381059609000017</v>
      </c>
      <c r="J51" s="9">
        <f t="shared" si="2"/>
        <v>0.68618940390999983</v>
      </c>
    </row>
    <row r="52" spans="1:10">
      <c r="A52" s="3" t="s">
        <v>14</v>
      </c>
      <c r="B52" s="4" t="s">
        <v>323</v>
      </c>
      <c r="C52" s="4"/>
      <c r="D52" s="5" t="s">
        <v>22</v>
      </c>
      <c r="E52" s="4">
        <v>1</v>
      </c>
      <c r="F52" s="6">
        <v>1</v>
      </c>
      <c r="G52" s="7">
        <v>0.1</v>
      </c>
      <c r="H52" s="8">
        <f t="shared" si="0"/>
        <v>1</v>
      </c>
      <c r="I52" s="9">
        <f t="shared" si="1"/>
        <v>0.31381059609000017</v>
      </c>
      <c r="J52" s="9">
        <f t="shared" si="2"/>
        <v>0.68618940390999983</v>
      </c>
    </row>
    <row r="53" spans="1:10">
      <c r="A53" s="3" t="s">
        <v>14</v>
      </c>
      <c r="B53" s="4" t="s">
        <v>324</v>
      </c>
      <c r="C53" s="4"/>
      <c r="D53" s="5" t="s">
        <v>22</v>
      </c>
      <c r="E53" s="4">
        <v>1</v>
      </c>
      <c r="F53" s="6">
        <v>1</v>
      </c>
      <c r="G53" s="7">
        <v>0.1</v>
      </c>
      <c r="H53" s="8">
        <f t="shared" si="0"/>
        <v>1</v>
      </c>
      <c r="I53" s="9">
        <f t="shared" si="1"/>
        <v>0.31381059609000017</v>
      </c>
      <c r="J53" s="9">
        <f t="shared" si="2"/>
        <v>0.68618940390999983</v>
      </c>
    </row>
    <row r="54" spans="1:10">
      <c r="A54" s="3" t="s">
        <v>14</v>
      </c>
      <c r="B54" s="4" t="s">
        <v>325</v>
      </c>
      <c r="C54" s="4"/>
      <c r="D54" s="5" t="s">
        <v>22</v>
      </c>
      <c r="E54" s="4">
        <v>1</v>
      </c>
      <c r="F54" s="6">
        <v>1</v>
      </c>
      <c r="G54" s="7">
        <v>0.1</v>
      </c>
      <c r="H54" s="8">
        <f t="shared" si="0"/>
        <v>1</v>
      </c>
      <c r="I54" s="9">
        <f t="shared" si="1"/>
        <v>0.31381059609000017</v>
      </c>
      <c r="J54" s="9">
        <f t="shared" si="2"/>
        <v>0.68618940390999983</v>
      </c>
    </row>
    <row r="55" spans="1:10">
      <c r="A55" s="3" t="s">
        <v>14</v>
      </c>
      <c r="B55" s="4" t="s">
        <v>326</v>
      </c>
      <c r="C55" s="4"/>
      <c r="D55" s="5" t="s">
        <v>22</v>
      </c>
      <c r="E55" s="4">
        <v>1</v>
      </c>
      <c r="F55" s="6">
        <v>1</v>
      </c>
      <c r="G55" s="7">
        <v>0.1</v>
      </c>
      <c r="H55" s="8">
        <f t="shared" si="0"/>
        <v>1</v>
      </c>
      <c r="I55" s="9">
        <f t="shared" si="1"/>
        <v>0.31381059609000017</v>
      </c>
      <c r="J55" s="9">
        <f t="shared" si="2"/>
        <v>0.68618940390999983</v>
      </c>
    </row>
    <row r="56" spans="1:10">
      <c r="A56" s="3" t="s">
        <v>14</v>
      </c>
      <c r="B56" s="4" t="s">
        <v>327</v>
      </c>
      <c r="C56" s="4"/>
      <c r="D56" s="5" t="s">
        <v>22</v>
      </c>
      <c r="E56" s="4">
        <v>1</v>
      </c>
      <c r="F56" s="6">
        <v>1</v>
      </c>
      <c r="G56" s="7">
        <v>0.1</v>
      </c>
      <c r="H56" s="8">
        <f t="shared" si="0"/>
        <v>1</v>
      </c>
      <c r="I56" s="9">
        <f t="shared" si="1"/>
        <v>0.31381059609000017</v>
      </c>
      <c r="J56" s="9">
        <f t="shared" si="2"/>
        <v>0.68618940390999983</v>
      </c>
    </row>
    <row r="57" spans="1:10">
      <c r="A57" s="3" t="s">
        <v>14</v>
      </c>
      <c r="B57" s="4" t="s">
        <v>329</v>
      </c>
      <c r="C57" s="4"/>
      <c r="D57" s="5" t="s">
        <v>22</v>
      </c>
      <c r="E57" s="4">
        <v>1</v>
      </c>
      <c r="F57" s="6">
        <v>1</v>
      </c>
      <c r="G57" s="7">
        <v>0.1</v>
      </c>
      <c r="H57" s="8">
        <f t="shared" si="0"/>
        <v>1</v>
      </c>
      <c r="I57" s="9">
        <f t="shared" si="1"/>
        <v>0.31381059609000017</v>
      </c>
      <c r="J57" s="9">
        <f t="shared" si="2"/>
        <v>0.68618940390999983</v>
      </c>
    </row>
    <row r="58" spans="1:10">
      <c r="A58" s="3" t="s">
        <v>14</v>
      </c>
      <c r="B58" s="4" t="s">
        <v>330</v>
      </c>
      <c r="C58" s="4"/>
      <c r="D58" s="5" t="s">
        <v>22</v>
      </c>
      <c r="E58" s="4">
        <v>1</v>
      </c>
      <c r="F58" s="6">
        <v>1</v>
      </c>
      <c r="G58" s="7">
        <v>0.1</v>
      </c>
      <c r="H58" s="8">
        <f t="shared" si="0"/>
        <v>1</v>
      </c>
      <c r="I58" s="9">
        <f t="shared" si="1"/>
        <v>0.31381059609000017</v>
      </c>
      <c r="J58" s="9">
        <f t="shared" si="2"/>
        <v>0.68618940390999983</v>
      </c>
    </row>
    <row r="59" spans="1:10">
      <c r="A59" s="3" t="s">
        <v>14</v>
      </c>
      <c r="B59" s="4" t="s">
        <v>331</v>
      </c>
      <c r="C59" s="4"/>
      <c r="D59" s="5" t="s">
        <v>22</v>
      </c>
      <c r="E59" s="4">
        <v>1</v>
      </c>
      <c r="F59" s="6">
        <v>1</v>
      </c>
      <c r="G59" s="7">
        <v>0.1</v>
      </c>
      <c r="H59" s="8">
        <f t="shared" si="0"/>
        <v>1</v>
      </c>
      <c r="I59" s="9">
        <f t="shared" si="1"/>
        <v>0.31381059609000017</v>
      </c>
      <c r="J59" s="9">
        <f t="shared" si="2"/>
        <v>0.68618940390999983</v>
      </c>
    </row>
    <row r="60" spans="1:10">
      <c r="A60" s="3" t="s">
        <v>14</v>
      </c>
      <c r="B60" s="4" t="s">
        <v>332</v>
      </c>
      <c r="C60" s="4"/>
      <c r="D60" s="5" t="s">
        <v>22</v>
      </c>
      <c r="E60" s="4">
        <v>1</v>
      </c>
      <c r="F60" s="6">
        <v>1</v>
      </c>
      <c r="G60" s="7">
        <v>0.1</v>
      </c>
      <c r="H60" s="8">
        <f t="shared" si="0"/>
        <v>1</v>
      </c>
      <c r="I60" s="9">
        <f t="shared" si="1"/>
        <v>0.31381059609000017</v>
      </c>
      <c r="J60" s="9">
        <f t="shared" si="2"/>
        <v>0.68618940390999983</v>
      </c>
    </row>
    <row r="61" spans="1:10">
      <c r="A61" s="3" t="s">
        <v>14</v>
      </c>
      <c r="B61" s="4" t="s">
        <v>333</v>
      </c>
      <c r="C61" s="4"/>
      <c r="D61" s="5" t="s">
        <v>22</v>
      </c>
      <c r="E61" s="4">
        <v>1</v>
      </c>
      <c r="F61" s="6">
        <v>1</v>
      </c>
      <c r="G61" s="7">
        <v>0.1</v>
      </c>
      <c r="H61" s="8">
        <f t="shared" si="0"/>
        <v>1</v>
      </c>
      <c r="I61" s="9">
        <f t="shared" si="1"/>
        <v>0.31381059609000017</v>
      </c>
      <c r="J61" s="9">
        <f t="shared" si="2"/>
        <v>0.68618940390999983</v>
      </c>
    </row>
    <row r="62" spans="1:10">
      <c r="A62" s="3" t="s">
        <v>14</v>
      </c>
      <c r="B62" s="4" t="s">
        <v>340</v>
      </c>
      <c r="C62" s="4"/>
      <c r="D62" s="5" t="s">
        <v>22</v>
      </c>
      <c r="E62" s="4">
        <v>1</v>
      </c>
      <c r="F62" s="6">
        <v>1</v>
      </c>
      <c r="G62" s="7">
        <v>0.1</v>
      </c>
      <c r="H62" s="8">
        <f t="shared" si="0"/>
        <v>1</v>
      </c>
      <c r="I62" s="9">
        <f t="shared" si="1"/>
        <v>0.31381059609000017</v>
      </c>
      <c r="J62" s="9">
        <f t="shared" si="2"/>
        <v>0.68618940390999983</v>
      </c>
    </row>
    <row r="63" spans="1:10">
      <c r="A63" s="3" t="s">
        <v>14</v>
      </c>
      <c r="B63" s="4" t="s">
        <v>346</v>
      </c>
      <c r="C63" s="4"/>
      <c r="D63" s="5" t="s">
        <v>22</v>
      </c>
      <c r="E63" s="4">
        <v>1</v>
      </c>
      <c r="F63" s="6">
        <v>1</v>
      </c>
      <c r="G63" s="7">
        <v>0.1</v>
      </c>
      <c r="H63" s="8">
        <f t="shared" si="0"/>
        <v>1</v>
      </c>
      <c r="I63" s="9">
        <f t="shared" si="1"/>
        <v>0.31381059609000017</v>
      </c>
      <c r="J63" s="9">
        <f t="shared" si="2"/>
        <v>0.68618940390999983</v>
      </c>
    </row>
    <row r="64" spans="1:10">
      <c r="A64" s="3" t="s">
        <v>14</v>
      </c>
      <c r="B64" s="4" t="s">
        <v>349</v>
      </c>
      <c r="C64" s="4"/>
      <c r="D64" s="5" t="s">
        <v>22</v>
      </c>
      <c r="E64" s="4">
        <v>1</v>
      </c>
      <c r="F64" s="6">
        <v>1</v>
      </c>
      <c r="G64" s="7">
        <v>0.1</v>
      </c>
      <c r="H64" s="8">
        <f t="shared" si="0"/>
        <v>1</v>
      </c>
      <c r="I64" s="9">
        <f t="shared" si="1"/>
        <v>0.31381059609000017</v>
      </c>
      <c r="J64" s="9">
        <f t="shared" si="2"/>
        <v>0.68618940390999983</v>
      </c>
    </row>
    <row r="65" spans="1:10">
      <c r="A65" s="3" t="s">
        <v>14</v>
      </c>
      <c r="B65" s="4" t="s">
        <v>352</v>
      </c>
      <c r="C65" s="4"/>
      <c r="D65" s="5" t="s">
        <v>22</v>
      </c>
      <c r="E65" s="4">
        <v>1</v>
      </c>
      <c r="F65" s="6">
        <v>1</v>
      </c>
      <c r="G65" s="7">
        <v>0.1</v>
      </c>
      <c r="H65" s="8">
        <f t="shared" si="0"/>
        <v>1</v>
      </c>
      <c r="I65" s="9">
        <f t="shared" si="1"/>
        <v>0.31381059609000017</v>
      </c>
      <c r="J65" s="9">
        <f t="shared" si="2"/>
        <v>0.68618940390999983</v>
      </c>
    </row>
    <row r="66" spans="1:10">
      <c r="A66" s="3" t="s">
        <v>14</v>
      </c>
      <c r="B66" s="4" t="s">
        <v>361</v>
      </c>
      <c r="C66" s="4"/>
      <c r="D66" s="5" t="s">
        <v>22</v>
      </c>
      <c r="E66" s="4">
        <v>1</v>
      </c>
      <c r="F66" s="6">
        <v>1</v>
      </c>
      <c r="G66" s="7">
        <v>0.1</v>
      </c>
      <c r="H66" s="8">
        <f t="shared" si="0"/>
        <v>1</v>
      </c>
      <c r="I66" s="9">
        <f t="shared" si="1"/>
        <v>0.31381059609000017</v>
      </c>
      <c r="J66" s="9">
        <f t="shared" si="2"/>
        <v>0.68618940390999983</v>
      </c>
    </row>
    <row r="67" spans="1:10">
      <c r="A67" s="3" t="s">
        <v>14</v>
      </c>
      <c r="B67" s="4" t="s">
        <v>363</v>
      </c>
      <c r="C67" s="4"/>
      <c r="D67" s="5" t="s">
        <v>22</v>
      </c>
      <c r="E67" s="4">
        <v>1</v>
      </c>
      <c r="F67" s="6">
        <v>1</v>
      </c>
      <c r="G67" s="7">
        <v>0.1</v>
      </c>
      <c r="H67" s="8">
        <f t="shared" si="0"/>
        <v>1</v>
      </c>
      <c r="I67" s="9">
        <f t="shared" si="1"/>
        <v>0.31381059609000017</v>
      </c>
      <c r="J67" s="9">
        <f t="shared" si="2"/>
        <v>0.68618940390999983</v>
      </c>
    </row>
    <row r="68" spans="1:10">
      <c r="A68" s="3" t="s">
        <v>14</v>
      </c>
      <c r="B68" s="4" t="s">
        <v>364</v>
      </c>
      <c r="C68" s="4"/>
      <c r="D68" s="5" t="s">
        <v>22</v>
      </c>
      <c r="E68" s="4">
        <v>1</v>
      </c>
      <c r="F68" s="6">
        <v>1</v>
      </c>
      <c r="G68" s="7">
        <v>0.1</v>
      </c>
      <c r="H68" s="8">
        <f t="shared" si="0"/>
        <v>1</v>
      </c>
      <c r="I68" s="9">
        <f t="shared" si="1"/>
        <v>0.31381059609000017</v>
      </c>
      <c r="J68" s="9">
        <f t="shared" si="2"/>
        <v>0.68618940390999983</v>
      </c>
    </row>
    <row r="69" spans="1:10">
      <c r="A69" s="3" t="s">
        <v>14</v>
      </c>
      <c r="B69" s="4" t="s">
        <v>365</v>
      </c>
      <c r="C69" s="4"/>
      <c r="D69" s="5" t="s">
        <v>22</v>
      </c>
      <c r="E69" s="4">
        <v>1</v>
      </c>
      <c r="F69" s="6">
        <v>1</v>
      </c>
      <c r="G69" s="7">
        <v>0.1</v>
      </c>
      <c r="H69" s="8">
        <f t="shared" si="0"/>
        <v>1</v>
      </c>
      <c r="I69" s="9">
        <f t="shared" si="1"/>
        <v>0.31381059609000017</v>
      </c>
      <c r="J69" s="9">
        <f t="shared" si="2"/>
        <v>0.68618940390999983</v>
      </c>
    </row>
    <row r="70" spans="1:10">
      <c r="A70" s="3" t="s">
        <v>14</v>
      </c>
      <c r="B70" s="4" t="s">
        <v>367</v>
      </c>
      <c r="C70" s="4"/>
      <c r="D70" s="5" t="s">
        <v>22</v>
      </c>
      <c r="E70" s="4">
        <v>1</v>
      </c>
      <c r="F70" s="6">
        <v>1</v>
      </c>
      <c r="G70" s="7">
        <v>0.1</v>
      </c>
      <c r="H70" s="8">
        <f t="shared" si="0"/>
        <v>1</v>
      </c>
      <c r="I70" s="9">
        <f t="shared" si="1"/>
        <v>0.31381059609000017</v>
      </c>
      <c r="J70" s="9">
        <f t="shared" si="2"/>
        <v>0.68618940390999983</v>
      </c>
    </row>
    <row r="71" spans="1:10">
      <c r="A71" s="3" t="s">
        <v>14</v>
      </c>
      <c r="B71" s="4" t="s">
        <v>368</v>
      </c>
      <c r="C71" s="4"/>
      <c r="D71" s="5" t="s">
        <v>22</v>
      </c>
      <c r="E71" s="4">
        <v>1</v>
      </c>
      <c r="F71" s="6">
        <v>1</v>
      </c>
      <c r="G71" s="7">
        <v>0.1</v>
      </c>
      <c r="H71" s="8">
        <f t="shared" si="0"/>
        <v>1</v>
      </c>
      <c r="I71" s="9">
        <f t="shared" si="1"/>
        <v>0.31381059609000017</v>
      </c>
      <c r="J71" s="9">
        <f t="shared" si="2"/>
        <v>0.68618940390999983</v>
      </c>
    </row>
    <row r="72" spans="1:10">
      <c r="A72" s="3" t="s">
        <v>14</v>
      </c>
      <c r="B72" s="4" t="s">
        <v>369</v>
      </c>
      <c r="C72" s="4"/>
      <c r="D72" s="5" t="s">
        <v>22</v>
      </c>
      <c r="E72" s="4">
        <v>1</v>
      </c>
      <c r="F72" s="6">
        <v>1</v>
      </c>
      <c r="G72" s="7">
        <v>0.1</v>
      </c>
      <c r="H72" s="8">
        <f t="shared" si="0"/>
        <v>1</v>
      </c>
      <c r="I72" s="9">
        <f t="shared" si="1"/>
        <v>0.31381059609000017</v>
      </c>
      <c r="J72" s="9">
        <f t="shared" si="2"/>
        <v>0.68618940390999983</v>
      </c>
    </row>
    <row r="73" spans="1:10">
      <c r="A73" s="3" t="s">
        <v>14</v>
      </c>
      <c r="B73" s="4" t="s">
        <v>372</v>
      </c>
      <c r="C73" s="4"/>
      <c r="D73" s="5" t="s">
        <v>22</v>
      </c>
      <c r="E73" s="4">
        <v>1</v>
      </c>
      <c r="F73" s="6">
        <v>1</v>
      </c>
      <c r="G73" s="7">
        <v>0.1</v>
      </c>
      <c r="H73" s="8">
        <f t="shared" si="0"/>
        <v>1</v>
      </c>
      <c r="I73" s="9">
        <f t="shared" si="1"/>
        <v>0.31381059609000017</v>
      </c>
      <c r="J73" s="9">
        <f t="shared" si="2"/>
        <v>0.68618940390999983</v>
      </c>
    </row>
    <row r="74" spans="1:10">
      <c r="A74" s="3" t="s">
        <v>14</v>
      </c>
      <c r="B74" s="4" t="s">
        <v>375</v>
      </c>
      <c r="C74" s="4"/>
      <c r="D74" s="5" t="s">
        <v>22</v>
      </c>
      <c r="E74" s="4">
        <v>1</v>
      </c>
      <c r="F74" s="6">
        <v>1</v>
      </c>
      <c r="G74" s="7">
        <v>0.1</v>
      </c>
      <c r="H74" s="8">
        <f t="shared" si="0"/>
        <v>1</v>
      </c>
      <c r="I74" s="9">
        <f t="shared" si="1"/>
        <v>0.31381059609000017</v>
      </c>
      <c r="J74" s="9">
        <f t="shared" si="2"/>
        <v>0.68618940390999983</v>
      </c>
    </row>
    <row r="75" spans="1:10">
      <c r="A75" s="3" t="s">
        <v>14</v>
      </c>
      <c r="B75" s="4" t="s">
        <v>377</v>
      </c>
      <c r="C75" s="4"/>
      <c r="D75" s="5" t="s">
        <v>22</v>
      </c>
      <c r="E75" s="4">
        <v>1</v>
      </c>
      <c r="F75" s="6">
        <v>1</v>
      </c>
      <c r="G75" s="7">
        <v>0.1</v>
      </c>
      <c r="H75" s="8">
        <f t="shared" si="0"/>
        <v>1</v>
      </c>
      <c r="I75" s="9">
        <f t="shared" si="1"/>
        <v>0.31381059609000017</v>
      </c>
      <c r="J75" s="9">
        <f t="shared" si="2"/>
        <v>0.68618940390999983</v>
      </c>
    </row>
    <row r="76" spans="1:10">
      <c r="A76" s="3" t="s">
        <v>14</v>
      </c>
      <c r="B76" s="4" t="s">
        <v>391</v>
      </c>
      <c r="C76" s="4"/>
      <c r="D76" s="5" t="s">
        <v>22</v>
      </c>
      <c r="E76" s="4">
        <v>1</v>
      </c>
      <c r="F76" s="6">
        <v>1</v>
      </c>
      <c r="G76" s="7">
        <v>0.1</v>
      </c>
      <c r="H76" s="8">
        <f t="shared" si="0"/>
        <v>1</v>
      </c>
      <c r="I76" s="9">
        <f t="shared" si="1"/>
        <v>0.31381059609000017</v>
      </c>
      <c r="J76" s="9">
        <f t="shared" si="2"/>
        <v>0.68618940390999983</v>
      </c>
    </row>
    <row r="77" spans="1:10">
      <c r="A77" s="3" t="s">
        <v>14</v>
      </c>
      <c r="B77" s="4" t="s">
        <v>397</v>
      </c>
      <c r="C77" s="4"/>
      <c r="D77" s="5" t="s">
        <v>22</v>
      </c>
      <c r="E77" s="4">
        <v>1</v>
      </c>
      <c r="F77" s="6">
        <v>1</v>
      </c>
      <c r="G77" s="7">
        <v>0.1</v>
      </c>
      <c r="H77" s="8">
        <f t="shared" ref="H77:H140" si="3">E77</f>
        <v>1</v>
      </c>
      <c r="I77" s="9">
        <f t="shared" ref="I77:I140" si="4">F77*POWER(0.9,YEAR($D$651)-YEAR(D77))</f>
        <v>0.31381059609000017</v>
      </c>
      <c r="J77" s="9">
        <f t="shared" ref="J77:J140" si="5">F77-I77</f>
        <v>0.68618940390999983</v>
      </c>
    </row>
    <row r="78" spans="1:10">
      <c r="A78" s="3" t="s">
        <v>14</v>
      </c>
      <c r="B78" s="4" t="s">
        <v>484</v>
      </c>
      <c r="C78" s="4"/>
      <c r="D78" s="5" t="s">
        <v>22</v>
      </c>
      <c r="E78" s="4">
        <v>1</v>
      </c>
      <c r="F78" s="6">
        <v>1</v>
      </c>
      <c r="G78" s="7">
        <v>0.1</v>
      </c>
      <c r="H78" s="8">
        <f t="shared" si="3"/>
        <v>1</v>
      </c>
      <c r="I78" s="9">
        <f t="shared" si="4"/>
        <v>0.31381059609000017</v>
      </c>
      <c r="J78" s="9">
        <f t="shared" si="5"/>
        <v>0.68618940390999983</v>
      </c>
    </row>
    <row r="79" spans="1:10">
      <c r="A79" s="3" t="s">
        <v>14</v>
      </c>
      <c r="B79" s="4" t="s">
        <v>486</v>
      </c>
      <c r="C79" s="4"/>
      <c r="D79" s="5" t="s">
        <v>22</v>
      </c>
      <c r="E79" s="4">
        <v>1</v>
      </c>
      <c r="F79" s="6">
        <v>1</v>
      </c>
      <c r="G79" s="7">
        <v>0.1</v>
      </c>
      <c r="H79" s="8">
        <f t="shared" si="3"/>
        <v>1</v>
      </c>
      <c r="I79" s="9">
        <f t="shared" si="4"/>
        <v>0.31381059609000017</v>
      </c>
      <c r="J79" s="9">
        <f t="shared" si="5"/>
        <v>0.68618940390999983</v>
      </c>
    </row>
    <row r="80" spans="1:10">
      <c r="A80" s="3" t="s">
        <v>14</v>
      </c>
      <c r="B80" s="4" t="s">
        <v>516</v>
      </c>
      <c r="C80" s="4"/>
      <c r="D80" s="5" t="s">
        <v>22</v>
      </c>
      <c r="E80" s="4">
        <v>1</v>
      </c>
      <c r="F80" s="6">
        <v>1</v>
      </c>
      <c r="G80" s="7">
        <v>0.1</v>
      </c>
      <c r="H80" s="8">
        <f t="shared" si="3"/>
        <v>1</v>
      </c>
      <c r="I80" s="9">
        <f t="shared" si="4"/>
        <v>0.31381059609000017</v>
      </c>
      <c r="J80" s="9">
        <f t="shared" si="5"/>
        <v>0.68618940390999983</v>
      </c>
    </row>
    <row r="81" spans="1:10">
      <c r="A81" s="3" t="s">
        <v>14</v>
      </c>
      <c r="B81" s="4" t="s">
        <v>517</v>
      </c>
      <c r="C81" s="4"/>
      <c r="D81" s="5" t="s">
        <v>22</v>
      </c>
      <c r="E81" s="4">
        <v>1</v>
      </c>
      <c r="F81" s="6">
        <v>1</v>
      </c>
      <c r="G81" s="7">
        <v>0.1</v>
      </c>
      <c r="H81" s="8">
        <f t="shared" si="3"/>
        <v>1</v>
      </c>
      <c r="I81" s="9">
        <f t="shared" si="4"/>
        <v>0.31381059609000017</v>
      </c>
      <c r="J81" s="9">
        <f t="shared" si="5"/>
        <v>0.68618940390999983</v>
      </c>
    </row>
    <row r="82" spans="1:10">
      <c r="A82" s="3" t="s">
        <v>14</v>
      </c>
      <c r="B82" s="4" t="s">
        <v>583</v>
      </c>
      <c r="C82" s="4"/>
      <c r="D82" s="5" t="s">
        <v>22</v>
      </c>
      <c r="E82" s="4">
        <v>1</v>
      </c>
      <c r="F82" s="6">
        <v>1</v>
      </c>
      <c r="G82" s="7">
        <v>0.1</v>
      </c>
      <c r="H82" s="8">
        <f t="shared" si="3"/>
        <v>1</v>
      </c>
      <c r="I82" s="9">
        <f t="shared" si="4"/>
        <v>0.31381059609000017</v>
      </c>
      <c r="J82" s="9">
        <f t="shared" si="5"/>
        <v>0.68618940390999983</v>
      </c>
    </row>
    <row r="83" spans="1:10">
      <c r="A83" s="3" t="s">
        <v>14</v>
      </c>
      <c r="B83" s="4" t="s">
        <v>584</v>
      </c>
      <c r="C83" s="4"/>
      <c r="D83" s="5" t="s">
        <v>22</v>
      </c>
      <c r="E83" s="4">
        <v>1</v>
      </c>
      <c r="F83" s="6">
        <v>1</v>
      </c>
      <c r="G83" s="7">
        <v>0.1</v>
      </c>
      <c r="H83" s="8">
        <f t="shared" si="3"/>
        <v>1</v>
      </c>
      <c r="I83" s="9">
        <f t="shared" si="4"/>
        <v>0.31381059609000017</v>
      </c>
      <c r="J83" s="9">
        <f t="shared" si="5"/>
        <v>0.68618940390999983</v>
      </c>
    </row>
    <row r="84" spans="1:10">
      <c r="A84" s="3" t="s">
        <v>14</v>
      </c>
      <c r="B84" s="4" t="s">
        <v>585</v>
      </c>
      <c r="C84" s="4"/>
      <c r="D84" s="5" t="s">
        <v>22</v>
      </c>
      <c r="E84" s="4">
        <v>1</v>
      </c>
      <c r="F84" s="6">
        <v>1</v>
      </c>
      <c r="G84" s="7">
        <v>0.1</v>
      </c>
      <c r="H84" s="8">
        <f t="shared" si="3"/>
        <v>1</v>
      </c>
      <c r="I84" s="9">
        <f t="shared" si="4"/>
        <v>0.31381059609000017</v>
      </c>
      <c r="J84" s="9">
        <f t="shared" si="5"/>
        <v>0.68618940390999983</v>
      </c>
    </row>
    <row r="85" spans="1:10">
      <c r="A85" s="3" t="s">
        <v>14</v>
      </c>
      <c r="B85" s="4" t="s">
        <v>596</v>
      </c>
      <c r="C85" s="4"/>
      <c r="D85" s="5" t="s">
        <v>22</v>
      </c>
      <c r="E85" s="4">
        <v>1</v>
      </c>
      <c r="F85" s="6">
        <v>1</v>
      </c>
      <c r="G85" s="7">
        <v>0.1</v>
      </c>
      <c r="H85" s="8">
        <f t="shared" si="3"/>
        <v>1</v>
      </c>
      <c r="I85" s="9">
        <f t="shared" si="4"/>
        <v>0.31381059609000017</v>
      </c>
      <c r="J85" s="9">
        <f t="shared" si="5"/>
        <v>0.68618940390999983</v>
      </c>
    </row>
    <row r="86" spans="1:10">
      <c r="A86" s="3" t="s">
        <v>14</v>
      </c>
      <c r="B86" s="4" t="s">
        <v>597</v>
      </c>
      <c r="C86" s="4"/>
      <c r="D86" s="5" t="s">
        <v>22</v>
      </c>
      <c r="E86" s="4">
        <v>1</v>
      </c>
      <c r="F86" s="6">
        <v>1</v>
      </c>
      <c r="G86" s="7">
        <v>0.1</v>
      </c>
      <c r="H86" s="8">
        <f t="shared" si="3"/>
        <v>1</v>
      </c>
      <c r="I86" s="9">
        <f t="shared" si="4"/>
        <v>0.31381059609000017</v>
      </c>
      <c r="J86" s="9">
        <f t="shared" si="5"/>
        <v>0.68618940390999983</v>
      </c>
    </row>
    <row r="87" spans="1:10">
      <c r="A87" s="3" t="s">
        <v>14</v>
      </c>
      <c r="B87" s="4" t="s">
        <v>598</v>
      </c>
      <c r="C87" s="4"/>
      <c r="D87" s="5" t="s">
        <v>22</v>
      </c>
      <c r="E87" s="4">
        <v>1</v>
      </c>
      <c r="F87" s="6">
        <v>1</v>
      </c>
      <c r="G87" s="7">
        <v>0.1</v>
      </c>
      <c r="H87" s="8">
        <f t="shared" si="3"/>
        <v>1</v>
      </c>
      <c r="I87" s="9">
        <f t="shared" si="4"/>
        <v>0.31381059609000017</v>
      </c>
      <c r="J87" s="9">
        <f t="shared" si="5"/>
        <v>0.68618940390999983</v>
      </c>
    </row>
    <row r="88" spans="1:10">
      <c r="A88" s="3" t="s">
        <v>14</v>
      </c>
      <c r="B88" s="4" t="s">
        <v>599</v>
      </c>
      <c r="C88" s="4"/>
      <c r="D88" s="5" t="s">
        <v>22</v>
      </c>
      <c r="E88" s="4">
        <v>1</v>
      </c>
      <c r="F88" s="6">
        <v>1</v>
      </c>
      <c r="G88" s="7">
        <v>0.1</v>
      </c>
      <c r="H88" s="8">
        <f t="shared" si="3"/>
        <v>1</v>
      </c>
      <c r="I88" s="9">
        <f t="shared" si="4"/>
        <v>0.31381059609000017</v>
      </c>
      <c r="J88" s="9">
        <f t="shared" si="5"/>
        <v>0.68618940390999983</v>
      </c>
    </row>
    <row r="89" spans="1:10">
      <c r="A89" s="3" t="s">
        <v>14</v>
      </c>
      <c r="B89" s="4" t="s">
        <v>600</v>
      </c>
      <c r="C89" s="4"/>
      <c r="D89" s="5" t="s">
        <v>22</v>
      </c>
      <c r="E89" s="4">
        <v>1</v>
      </c>
      <c r="F89" s="6">
        <v>1</v>
      </c>
      <c r="G89" s="7">
        <v>0.1</v>
      </c>
      <c r="H89" s="8">
        <f t="shared" si="3"/>
        <v>1</v>
      </c>
      <c r="I89" s="9">
        <f t="shared" si="4"/>
        <v>0.31381059609000017</v>
      </c>
      <c r="J89" s="9">
        <f t="shared" si="5"/>
        <v>0.68618940390999983</v>
      </c>
    </row>
    <row r="90" spans="1:10">
      <c r="A90" s="3" t="s">
        <v>14</v>
      </c>
      <c r="B90" s="4" t="s">
        <v>601</v>
      </c>
      <c r="C90" s="4"/>
      <c r="D90" s="5" t="s">
        <v>22</v>
      </c>
      <c r="E90" s="4">
        <v>1</v>
      </c>
      <c r="F90" s="6">
        <v>1</v>
      </c>
      <c r="G90" s="7">
        <v>0.1</v>
      </c>
      <c r="H90" s="8">
        <f t="shared" si="3"/>
        <v>1</v>
      </c>
      <c r="I90" s="9">
        <f t="shared" si="4"/>
        <v>0.31381059609000017</v>
      </c>
      <c r="J90" s="9">
        <f t="shared" si="5"/>
        <v>0.68618940390999983</v>
      </c>
    </row>
    <row r="91" spans="1:10">
      <c r="A91" s="3" t="s">
        <v>14</v>
      </c>
      <c r="B91" s="4" t="s">
        <v>602</v>
      </c>
      <c r="C91" s="4"/>
      <c r="D91" s="5" t="s">
        <v>22</v>
      </c>
      <c r="E91" s="4">
        <v>1</v>
      </c>
      <c r="F91" s="6">
        <v>1</v>
      </c>
      <c r="G91" s="7">
        <v>0.1</v>
      </c>
      <c r="H91" s="8">
        <f t="shared" si="3"/>
        <v>1</v>
      </c>
      <c r="I91" s="9">
        <f t="shared" si="4"/>
        <v>0.31381059609000017</v>
      </c>
      <c r="J91" s="9">
        <f t="shared" si="5"/>
        <v>0.68618940390999983</v>
      </c>
    </row>
    <row r="92" spans="1:10">
      <c r="A92" s="3" t="s">
        <v>14</v>
      </c>
      <c r="B92" s="4" t="s">
        <v>605</v>
      </c>
      <c r="C92" s="4"/>
      <c r="D92" s="5" t="s">
        <v>22</v>
      </c>
      <c r="E92" s="4">
        <v>1</v>
      </c>
      <c r="F92" s="6">
        <v>1</v>
      </c>
      <c r="G92" s="7">
        <v>0.1</v>
      </c>
      <c r="H92" s="8">
        <f t="shared" si="3"/>
        <v>1</v>
      </c>
      <c r="I92" s="9">
        <f t="shared" si="4"/>
        <v>0.31381059609000017</v>
      </c>
      <c r="J92" s="9">
        <f t="shared" si="5"/>
        <v>0.68618940390999983</v>
      </c>
    </row>
    <row r="93" spans="1:10">
      <c r="A93" s="3" t="s">
        <v>14</v>
      </c>
      <c r="B93" s="4" t="s">
        <v>606</v>
      </c>
      <c r="C93" s="4"/>
      <c r="D93" s="5" t="s">
        <v>22</v>
      </c>
      <c r="E93" s="4">
        <v>1</v>
      </c>
      <c r="F93" s="6">
        <v>1</v>
      </c>
      <c r="G93" s="7">
        <v>0.1</v>
      </c>
      <c r="H93" s="8">
        <f t="shared" si="3"/>
        <v>1</v>
      </c>
      <c r="I93" s="9">
        <f t="shared" si="4"/>
        <v>0.31381059609000017</v>
      </c>
      <c r="J93" s="9">
        <f t="shared" si="5"/>
        <v>0.68618940390999983</v>
      </c>
    </row>
    <row r="94" spans="1:10">
      <c r="A94" s="3" t="s">
        <v>14</v>
      </c>
      <c r="B94" s="4" t="s">
        <v>756</v>
      </c>
      <c r="C94" s="4"/>
      <c r="D94" s="5" t="s">
        <v>22</v>
      </c>
      <c r="E94" s="4">
        <v>1</v>
      </c>
      <c r="F94" s="6">
        <v>77.900000000000006</v>
      </c>
      <c r="G94" s="7">
        <v>0.1</v>
      </c>
      <c r="H94" s="8">
        <f t="shared" si="3"/>
        <v>1</v>
      </c>
      <c r="I94" s="9">
        <f t="shared" si="4"/>
        <v>24.445845435411016</v>
      </c>
      <c r="J94" s="9">
        <f t="shared" si="5"/>
        <v>53.45415456458899</v>
      </c>
    </row>
    <row r="95" spans="1:10">
      <c r="A95" s="3" t="s">
        <v>14</v>
      </c>
      <c r="B95" s="4" t="s">
        <v>1043</v>
      </c>
      <c r="C95" s="4"/>
      <c r="D95" s="5" t="s">
        <v>22</v>
      </c>
      <c r="E95" s="4">
        <v>1</v>
      </c>
      <c r="F95" s="6">
        <v>1</v>
      </c>
      <c r="G95" s="7">
        <v>0.1</v>
      </c>
      <c r="H95" s="8">
        <f t="shared" si="3"/>
        <v>1</v>
      </c>
      <c r="I95" s="9">
        <f t="shared" si="4"/>
        <v>0.31381059609000017</v>
      </c>
      <c r="J95" s="9">
        <f t="shared" si="5"/>
        <v>0.68618940390999983</v>
      </c>
    </row>
    <row r="96" spans="1:10">
      <c r="A96" s="3" t="s">
        <v>14</v>
      </c>
      <c r="B96" s="4" t="s">
        <v>1044</v>
      </c>
      <c r="C96" s="4"/>
      <c r="D96" s="5" t="s">
        <v>22</v>
      </c>
      <c r="E96" s="4">
        <v>1</v>
      </c>
      <c r="F96" s="6">
        <v>1</v>
      </c>
      <c r="G96" s="7">
        <v>0.1</v>
      </c>
      <c r="H96" s="8">
        <f t="shared" si="3"/>
        <v>1</v>
      </c>
      <c r="I96" s="9">
        <f t="shared" si="4"/>
        <v>0.31381059609000017</v>
      </c>
      <c r="J96" s="9">
        <f t="shared" si="5"/>
        <v>0.68618940390999983</v>
      </c>
    </row>
    <row r="97" spans="1:10">
      <c r="A97" s="3" t="s">
        <v>14</v>
      </c>
      <c r="B97" s="4" t="s">
        <v>1053</v>
      </c>
      <c r="C97" s="4"/>
      <c r="D97" s="5" t="s">
        <v>22</v>
      </c>
      <c r="E97" s="4">
        <v>1</v>
      </c>
      <c r="F97" s="6">
        <v>1</v>
      </c>
      <c r="G97" s="7">
        <v>0.1</v>
      </c>
      <c r="H97" s="8">
        <f t="shared" si="3"/>
        <v>1</v>
      </c>
      <c r="I97" s="9">
        <f t="shared" si="4"/>
        <v>0.31381059609000017</v>
      </c>
      <c r="J97" s="9">
        <f t="shared" si="5"/>
        <v>0.68618940390999983</v>
      </c>
    </row>
    <row r="98" spans="1:10">
      <c r="A98" s="3" t="s">
        <v>14</v>
      </c>
      <c r="B98" s="4" t="s">
        <v>1054</v>
      </c>
      <c r="C98" s="4"/>
      <c r="D98" s="5" t="s">
        <v>22</v>
      </c>
      <c r="E98" s="4">
        <v>1</v>
      </c>
      <c r="F98" s="6">
        <v>1</v>
      </c>
      <c r="G98" s="7">
        <v>0.1</v>
      </c>
      <c r="H98" s="8">
        <f t="shared" si="3"/>
        <v>1</v>
      </c>
      <c r="I98" s="9">
        <f t="shared" si="4"/>
        <v>0.31381059609000017</v>
      </c>
      <c r="J98" s="9">
        <f t="shared" si="5"/>
        <v>0.68618940390999983</v>
      </c>
    </row>
    <row r="99" spans="1:10">
      <c r="A99" s="3" t="s">
        <v>14</v>
      </c>
      <c r="B99" s="4" t="s">
        <v>1087</v>
      </c>
      <c r="C99" s="4"/>
      <c r="D99" s="5" t="s">
        <v>22</v>
      </c>
      <c r="E99" s="4">
        <v>1</v>
      </c>
      <c r="F99" s="6">
        <v>1</v>
      </c>
      <c r="G99" s="7">
        <v>0.1</v>
      </c>
      <c r="H99" s="8">
        <f t="shared" si="3"/>
        <v>1</v>
      </c>
      <c r="I99" s="9">
        <f t="shared" si="4"/>
        <v>0.31381059609000017</v>
      </c>
      <c r="J99" s="9">
        <f t="shared" si="5"/>
        <v>0.68618940390999983</v>
      </c>
    </row>
    <row r="100" spans="1:10">
      <c r="A100" s="3" t="s">
        <v>14</v>
      </c>
      <c r="B100" s="4" t="s">
        <v>1088</v>
      </c>
      <c r="C100" s="4"/>
      <c r="D100" s="5" t="s">
        <v>22</v>
      </c>
      <c r="E100" s="4">
        <v>1</v>
      </c>
      <c r="F100" s="6">
        <v>1</v>
      </c>
      <c r="G100" s="7">
        <v>0.1</v>
      </c>
      <c r="H100" s="8">
        <f t="shared" si="3"/>
        <v>1</v>
      </c>
      <c r="I100" s="9">
        <f t="shared" si="4"/>
        <v>0.31381059609000017</v>
      </c>
      <c r="J100" s="9">
        <f t="shared" si="5"/>
        <v>0.68618940390999983</v>
      </c>
    </row>
    <row r="101" spans="1:10">
      <c r="A101" s="3" t="s">
        <v>14</v>
      </c>
      <c r="B101" s="4" t="s">
        <v>1152</v>
      </c>
      <c r="C101" s="4"/>
      <c r="D101" s="5" t="s">
        <v>22</v>
      </c>
      <c r="E101" s="4">
        <v>1</v>
      </c>
      <c r="F101" s="6">
        <v>1</v>
      </c>
      <c r="G101" s="7">
        <v>0.1</v>
      </c>
      <c r="H101" s="8">
        <f t="shared" si="3"/>
        <v>1</v>
      </c>
      <c r="I101" s="9">
        <f t="shared" si="4"/>
        <v>0.31381059609000017</v>
      </c>
      <c r="J101" s="9">
        <f t="shared" si="5"/>
        <v>0.68618940390999983</v>
      </c>
    </row>
    <row r="102" spans="1:10">
      <c r="A102" s="3" t="s">
        <v>14</v>
      </c>
      <c r="B102" s="4" t="s">
        <v>1153</v>
      </c>
      <c r="C102" s="4"/>
      <c r="D102" s="5" t="s">
        <v>22</v>
      </c>
      <c r="E102" s="4">
        <v>1</v>
      </c>
      <c r="F102" s="6">
        <v>1</v>
      </c>
      <c r="G102" s="7">
        <v>0.1</v>
      </c>
      <c r="H102" s="8">
        <f t="shared" si="3"/>
        <v>1</v>
      </c>
      <c r="I102" s="9">
        <f t="shared" si="4"/>
        <v>0.31381059609000017</v>
      </c>
      <c r="J102" s="9">
        <f t="shared" si="5"/>
        <v>0.68618940390999983</v>
      </c>
    </row>
    <row r="103" spans="1:10">
      <c r="A103" s="3" t="s">
        <v>14</v>
      </c>
      <c r="B103" s="4" t="s">
        <v>1154</v>
      </c>
      <c r="C103" s="4"/>
      <c r="D103" s="5" t="s">
        <v>22</v>
      </c>
      <c r="E103" s="4">
        <v>1</v>
      </c>
      <c r="F103" s="6">
        <v>1</v>
      </c>
      <c r="G103" s="7">
        <v>0.1</v>
      </c>
      <c r="H103" s="8">
        <f t="shared" si="3"/>
        <v>1</v>
      </c>
      <c r="I103" s="9">
        <f t="shared" si="4"/>
        <v>0.31381059609000017</v>
      </c>
      <c r="J103" s="9">
        <f t="shared" si="5"/>
        <v>0.68618940390999983</v>
      </c>
    </row>
    <row r="104" spans="1:10">
      <c r="A104" s="3" t="s">
        <v>14</v>
      </c>
      <c r="B104" s="4" t="s">
        <v>1155</v>
      </c>
      <c r="C104" s="4"/>
      <c r="D104" s="5" t="s">
        <v>22</v>
      </c>
      <c r="E104" s="4">
        <v>1</v>
      </c>
      <c r="F104" s="6">
        <v>1</v>
      </c>
      <c r="G104" s="7">
        <v>0.1</v>
      </c>
      <c r="H104" s="8">
        <f t="shared" si="3"/>
        <v>1</v>
      </c>
      <c r="I104" s="9">
        <f t="shared" si="4"/>
        <v>0.31381059609000017</v>
      </c>
      <c r="J104" s="9">
        <f t="shared" si="5"/>
        <v>0.68618940390999983</v>
      </c>
    </row>
    <row r="105" spans="1:10">
      <c r="A105" s="3" t="s">
        <v>14</v>
      </c>
      <c r="B105" s="4" t="s">
        <v>1156</v>
      </c>
      <c r="C105" s="4"/>
      <c r="D105" s="5" t="s">
        <v>22</v>
      </c>
      <c r="E105" s="4">
        <v>1</v>
      </c>
      <c r="F105" s="6">
        <v>1</v>
      </c>
      <c r="G105" s="7">
        <v>0.1</v>
      </c>
      <c r="H105" s="8">
        <f t="shared" si="3"/>
        <v>1</v>
      </c>
      <c r="I105" s="9">
        <f t="shared" si="4"/>
        <v>0.31381059609000017</v>
      </c>
      <c r="J105" s="9">
        <f t="shared" si="5"/>
        <v>0.68618940390999983</v>
      </c>
    </row>
    <row r="106" spans="1:10">
      <c r="A106" s="3" t="s">
        <v>14</v>
      </c>
      <c r="B106" s="4" t="s">
        <v>317</v>
      </c>
      <c r="C106" s="4"/>
      <c r="D106" s="5" t="s">
        <v>318</v>
      </c>
      <c r="E106" s="4">
        <v>1</v>
      </c>
      <c r="F106" s="6">
        <v>1</v>
      </c>
      <c r="G106" s="7">
        <v>0.1</v>
      </c>
      <c r="H106" s="8">
        <f t="shared" si="3"/>
        <v>1</v>
      </c>
      <c r="I106" s="9">
        <f t="shared" si="4"/>
        <v>0.31381059609000017</v>
      </c>
      <c r="J106" s="9">
        <f t="shared" si="5"/>
        <v>0.68618940390999983</v>
      </c>
    </row>
    <row r="107" spans="1:10">
      <c r="A107" s="3" t="s">
        <v>14</v>
      </c>
      <c r="B107" s="4" t="s">
        <v>350</v>
      </c>
      <c r="C107" s="4"/>
      <c r="D107" s="5" t="s">
        <v>318</v>
      </c>
      <c r="E107" s="4">
        <v>1</v>
      </c>
      <c r="F107" s="6">
        <v>1</v>
      </c>
      <c r="G107" s="7">
        <v>0.1</v>
      </c>
      <c r="H107" s="8">
        <f t="shared" si="3"/>
        <v>1</v>
      </c>
      <c r="I107" s="9">
        <f t="shared" si="4"/>
        <v>0.31381059609000017</v>
      </c>
      <c r="J107" s="9">
        <f t="shared" si="5"/>
        <v>0.68618940390999983</v>
      </c>
    </row>
    <row r="108" spans="1:10">
      <c r="A108" s="3" t="s">
        <v>188</v>
      </c>
      <c r="B108" s="4" t="s">
        <v>389</v>
      </c>
      <c r="C108" s="4"/>
      <c r="D108" s="5" t="s">
        <v>318</v>
      </c>
      <c r="E108" s="4">
        <v>1</v>
      </c>
      <c r="F108" s="6">
        <v>1</v>
      </c>
      <c r="G108" s="7">
        <v>0.1</v>
      </c>
      <c r="H108" s="8">
        <f t="shared" si="3"/>
        <v>1</v>
      </c>
      <c r="I108" s="9">
        <f t="shared" si="4"/>
        <v>0.31381059609000017</v>
      </c>
      <c r="J108" s="9">
        <f t="shared" si="5"/>
        <v>0.68618940390999983</v>
      </c>
    </row>
    <row r="109" spans="1:10">
      <c r="A109" s="3" t="s">
        <v>14</v>
      </c>
      <c r="B109" s="4" t="s">
        <v>394</v>
      </c>
      <c r="C109" s="4"/>
      <c r="D109" s="5" t="s">
        <v>318</v>
      </c>
      <c r="E109" s="4">
        <v>1</v>
      </c>
      <c r="F109" s="6">
        <v>1.5</v>
      </c>
      <c r="G109" s="7">
        <v>0.1</v>
      </c>
      <c r="H109" s="8">
        <f t="shared" si="3"/>
        <v>1</v>
      </c>
      <c r="I109" s="9">
        <f t="shared" si="4"/>
        <v>0.47071589413500026</v>
      </c>
      <c r="J109" s="9">
        <f t="shared" si="5"/>
        <v>1.0292841058649997</v>
      </c>
    </row>
    <row r="110" spans="1:10">
      <c r="A110" s="3" t="s">
        <v>14</v>
      </c>
      <c r="B110" s="4" t="s">
        <v>395</v>
      </c>
      <c r="C110" s="4"/>
      <c r="D110" s="5" t="s">
        <v>318</v>
      </c>
      <c r="E110" s="4">
        <v>1</v>
      </c>
      <c r="F110" s="6">
        <v>1</v>
      </c>
      <c r="G110" s="7">
        <v>0.1</v>
      </c>
      <c r="H110" s="8">
        <f t="shared" si="3"/>
        <v>1</v>
      </c>
      <c r="I110" s="9">
        <f t="shared" si="4"/>
        <v>0.31381059609000017</v>
      </c>
      <c r="J110" s="9">
        <f t="shared" si="5"/>
        <v>0.68618940390999983</v>
      </c>
    </row>
    <row r="111" spans="1:10">
      <c r="A111" s="3" t="s">
        <v>14</v>
      </c>
      <c r="B111" s="4" t="s">
        <v>398</v>
      </c>
      <c r="C111" s="4"/>
      <c r="D111" s="5" t="s">
        <v>318</v>
      </c>
      <c r="E111" s="4">
        <v>1</v>
      </c>
      <c r="F111" s="6">
        <v>1</v>
      </c>
      <c r="G111" s="7">
        <v>0.1</v>
      </c>
      <c r="H111" s="8">
        <f t="shared" si="3"/>
        <v>1</v>
      </c>
      <c r="I111" s="9">
        <f t="shared" si="4"/>
        <v>0.31381059609000017</v>
      </c>
      <c r="J111" s="9">
        <f t="shared" si="5"/>
        <v>0.68618940390999983</v>
      </c>
    </row>
    <row r="112" spans="1:10">
      <c r="A112" s="3" t="s">
        <v>14</v>
      </c>
      <c r="B112" s="4" t="s">
        <v>587</v>
      </c>
      <c r="C112" s="4"/>
      <c r="D112" s="5" t="s">
        <v>318</v>
      </c>
      <c r="E112" s="4">
        <v>1</v>
      </c>
      <c r="F112" s="6">
        <v>1</v>
      </c>
      <c r="G112" s="7">
        <v>0.1</v>
      </c>
      <c r="H112" s="8">
        <f t="shared" si="3"/>
        <v>1</v>
      </c>
      <c r="I112" s="9">
        <f t="shared" si="4"/>
        <v>0.31381059609000017</v>
      </c>
      <c r="J112" s="9">
        <f t="shared" si="5"/>
        <v>0.68618940390999983</v>
      </c>
    </row>
    <row r="113" spans="1:10">
      <c r="A113" s="3" t="s">
        <v>14</v>
      </c>
      <c r="B113" s="4" t="s">
        <v>607</v>
      </c>
      <c r="C113" s="4"/>
      <c r="D113" s="5" t="s">
        <v>318</v>
      </c>
      <c r="E113" s="4">
        <v>1</v>
      </c>
      <c r="F113" s="6">
        <v>1</v>
      </c>
      <c r="G113" s="7">
        <v>0.1</v>
      </c>
      <c r="H113" s="8">
        <f t="shared" si="3"/>
        <v>1</v>
      </c>
      <c r="I113" s="9">
        <f t="shared" si="4"/>
        <v>0.31381059609000017</v>
      </c>
      <c r="J113" s="9">
        <f t="shared" si="5"/>
        <v>0.68618940390999983</v>
      </c>
    </row>
    <row r="114" spans="1:10">
      <c r="A114" s="3" t="s">
        <v>14</v>
      </c>
      <c r="B114" s="4" t="s">
        <v>313</v>
      </c>
      <c r="C114" s="4"/>
      <c r="D114" s="5" t="s">
        <v>314</v>
      </c>
      <c r="E114" s="4">
        <v>1</v>
      </c>
      <c r="F114" s="6">
        <v>1</v>
      </c>
      <c r="G114" s="7">
        <v>0.1</v>
      </c>
      <c r="H114" s="8">
        <f t="shared" si="3"/>
        <v>1</v>
      </c>
      <c r="I114" s="9">
        <f t="shared" si="4"/>
        <v>0.34867844010000015</v>
      </c>
      <c r="J114" s="9">
        <f t="shared" si="5"/>
        <v>0.65132155989999985</v>
      </c>
    </row>
    <row r="115" spans="1:10">
      <c r="A115" s="3" t="s">
        <v>14</v>
      </c>
      <c r="B115" s="4" t="s">
        <v>757</v>
      </c>
      <c r="C115" s="4"/>
      <c r="D115" s="5" t="s">
        <v>758</v>
      </c>
      <c r="E115" s="4">
        <v>1</v>
      </c>
      <c r="F115" s="6">
        <v>61.75</v>
      </c>
      <c r="G115" s="7">
        <v>0.1</v>
      </c>
      <c r="H115" s="8">
        <f t="shared" si="3"/>
        <v>1</v>
      </c>
      <c r="I115" s="9">
        <f t="shared" si="4"/>
        <v>21.530893676175008</v>
      </c>
      <c r="J115" s="9">
        <f t="shared" si="5"/>
        <v>40.219106323824988</v>
      </c>
    </row>
    <row r="116" spans="1:10">
      <c r="A116" s="3" t="s">
        <v>14</v>
      </c>
      <c r="B116" s="4" t="s">
        <v>558</v>
      </c>
      <c r="C116" s="4" t="s">
        <v>559</v>
      </c>
      <c r="D116" s="5" t="s">
        <v>560</v>
      </c>
      <c r="E116" s="4">
        <v>1</v>
      </c>
      <c r="F116" s="6">
        <v>1</v>
      </c>
      <c r="G116" s="7">
        <v>0.1</v>
      </c>
      <c r="H116" s="8">
        <f t="shared" si="3"/>
        <v>1</v>
      </c>
      <c r="I116" s="9">
        <f t="shared" si="4"/>
        <v>0.34867844010000015</v>
      </c>
      <c r="J116" s="9">
        <f t="shared" si="5"/>
        <v>0.65132155989999985</v>
      </c>
    </row>
    <row r="117" spans="1:10">
      <c r="A117" s="3" t="s">
        <v>14</v>
      </c>
      <c r="B117" s="4" t="s">
        <v>561</v>
      </c>
      <c r="C117" s="4" t="s">
        <v>562</v>
      </c>
      <c r="D117" s="5" t="s">
        <v>560</v>
      </c>
      <c r="E117" s="4">
        <v>1</v>
      </c>
      <c r="F117" s="6">
        <v>1</v>
      </c>
      <c r="G117" s="7">
        <v>0.1</v>
      </c>
      <c r="H117" s="8">
        <f t="shared" si="3"/>
        <v>1</v>
      </c>
      <c r="I117" s="9">
        <f t="shared" si="4"/>
        <v>0.34867844010000015</v>
      </c>
      <c r="J117" s="9">
        <f t="shared" si="5"/>
        <v>0.65132155989999985</v>
      </c>
    </row>
    <row r="118" spans="1:10">
      <c r="A118" s="3" t="s">
        <v>14</v>
      </c>
      <c r="B118" s="4" t="s">
        <v>745</v>
      </c>
      <c r="C118" s="4" t="s">
        <v>746</v>
      </c>
      <c r="D118" s="5" t="s">
        <v>747</v>
      </c>
      <c r="E118" s="4">
        <v>1</v>
      </c>
      <c r="F118" s="6">
        <v>68.400000000000006</v>
      </c>
      <c r="G118" s="7">
        <v>0.1</v>
      </c>
      <c r="H118" s="8">
        <f t="shared" si="3"/>
        <v>1</v>
      </c>
      <c r="I118" s="9">
        <f t="shared" si="4"/>
        <v>23.849605302840011</v>
      </c>
      <c r="J118" s="9">
        <f t="shared" si="5"/>
        <v>44.550394697159994</v>
      </c>
    </row>
    <row r="119" spans="1:10">
      <c r="A119" s="3" t="s">
        <v>14</v>
      </c>
      <c r="B119" s="4" t="s">
        <v>431</v>
      </c>
      <c r="C119" s="4" t="s">
        <v>432</v>
      </c>
      <c r="D119" s="5" t="s">
        <v>433</v>
      </c>
      <c r="E119" s="4">
        <v>1</v>
      </c>
      <c r="F119" s="6">
        <v>47</v>
      </c>
      <c r="G119" s="7">
        <v>0.1</v>
      </c>
      <c r="H119" s="8">
        <f t="shared" si="3"/>
        <v>1</v>
      </c>
      <c r="I119" s="9">
        <f t="shared" si="4"/>
        <v>16.387886684700007</v>
      </c>
      <c r="J119" s="9">
        <f t="shared" si="5"/>
        <v>30.612113315299993</v>
      </c>
    </row>
    <row r="120" spans="1:10">
      <c r="A120" s="3" t="s">
        <v>14</v>
      </c>
      <c r="B120" s="4" t="s">
        <v>465</v>
      </c>
      <c r="C120" s="4" t="s">
        <v>466</v>
      </c>
      <c r="D120" s="5" t="s">
        <v>433</v>
      </c>
      <c r="E120" s="4">
        <v>1</v>
      </c>
      <c r="F120" s="6">
        <v>47</v>
      </c>
      <c r="G120" s="7">
        <v>0.1</v>
      </c>
      <c r="H120" s="8">
        <f t="shared" si="3"/>
        <v>1</v>
      </c>
      <c r="I120" s="9">
        <f t="shared" si="4"/>
        <v>16.387886684700007</v>
      </c>
      <c r="J120" s="9">
        <f t="shared" si="5"/>
        <v>30.612113315299993</v>
      </c>
    </row>
    <row r="121" spans="1:10">
      <c r="A121" s="3" t="s">
        <v>188</v>
      </c>
      <c r="B121" s="4" t="s">
        <v>1045</v>
      </c>
      <c r="C121" s="4" t="s">
        <v>1046</v>
      </c>
      <c r="D121" s="5" t="s">
        <v>1047</v>
      </c>
      <c r="E121" s="4">
        <v>1</v>
      </c>
      <c r="F121" s="6">
        <v>4.9000000000000004</v>
      </c>
      <c r="G121" s="7">
        <v>0.1</v>
      </c>
      <c r="H121" s="8">
        <f t="shared" si="3"/>
        <v>1</v>
      </c>
      <c r="I121" s="9">
        <f t="shared" si="4"/>
        <v>1.7085243564900008</v>
      </c>
      <c r="J121" s="9">
        <f t="shared" si="5"/>
        <v>3.1914756435099996</v>
      </c>
    </row>
    <row r="122" spans="1:10">
      <c r="A122" s="3" t="s">
        <v>188</v>
      </c>
      <c r="B122" s="4" t="s">
        <v>1048</v>
      </c>
      <c r="C122" s="4" t="s">
        <v>1049</v>
      </c>
      <c r="D122" s="5" t="s">
        <v>1047</v>
      </c>
      <c r="E122" s="4">
        <v>1</v>
      </c>
      <c r="F122" s="6">
        <v>4.9000000000000004</v>
      </c>
      <c r="G122" s="7">
        <v>0.1</v>
      </c>
      <c r="H122" s="8">
        <f t="shared" si="3"/>
        <v>1</v>
      </c>
      <c r="I122" s="9">
        <f t="shared" si="4"/>
        <v>1.7085243564900008</v>
      </c>
      <c r="J122" s="9">
        <f t="shared" si="5"/>
        <v>3.1914756435099996</v>
      </c>
    </row>
    <row r="123" spans="1:10">
      <c r="A123" s="3" t="s">
        <v>14</v>
      </c>
      <c r="B123" s="4" t="s">
        <v>965</v>
      </c>
      <c r="C123" s="4"/>
      <c r="D123" s="5" t="s">
        <v>966</v>
      </c>
      <c r="E123" s="4">
        <v>1</v>
      </c>
      <c r="F123" s="6">
        <v>51.6</v>
      </c>
      <c r="G123" s="7">
        <v>0.1</v>
      </c>
      <c r="H123" s="8">
        <f t="shared" si="3"/>
        <v>1</v>
      </c>
      <c r="I123" s="9">
        <f t="shared" si="4"/>
        <v>17.991807509160008</v>
      </c>
      <c r="J123" s="9">
        <f t="shared" si="5"/>
        <v>33.608192490839997</v>
      </c>
    </row>
    <row r="124" spans="1:10">
      <c r="A124" s="3" t="s">
        <v>188</v>
      </c>
      <c r="B124" s="4" t="s">
        <v>189</v>
      </c>
      <c r="C124" s="4"/>
      <c r="D124" s="5" t="s">
        <v>190</v>
      </c>
      <c r="E124" s="4">
        <v>1</v>
      </c>
      <c r="F124" s="6">
        <v>1</v>
      </c>
      <c r="G124" s="7">
        <v>0.1</v>
      </c>
      <c r="H124" s="8">
        <f t="shared" si="3"/>
        <v>1</v>
      </c>
      <c r="I124" s="9">
        <f t="shared" si="4"/>
        <v>0.34867844010000015</v>
      </c>
      <c r="J124" s="9">
        <f t="shared" si="5"/>
        <v>0.65132155989999985</v>
      </c>
    </row>
    <row r="125" spans="1:10">
      <c r="A125" s="3" t="s">
        <v>14</v>
      </c>
      <c r="B125" s="4" t="s">
        <v>269</v>
      </c>
      <c r="C125" s="4"/>
      <c r="D125" s="5" t="s">
        <v>190</v>
      </c>
      <c r="E125" s="4">
        <v>1</v>
      </c>
      <c r="F125" s="6">
        <v>1</v>
      </c>
      <c r="G125" s="7">
        <v>0.1</v>
      </c>
      <c r="H125" s="8">
        <f t="shared" si="3"/>
        <v>1</v>
      </c>
      <c r="I125" s="9">
        <f t="shared" si="4"/>
        <v>0.34867844010000015</v>
      </c>
      <c r="J125" s="9">
        <f t="shared" si="5"/>
        <v>0.65132155989999985</v>
      </c>
    </row>
    <row r="126" spans="1:10">
      <c r="A126" s="3" t="s">
        <v>14</v>
      </c>
      <c r="B126" s="4" t="s">
        <v>270</v>
      </c>
      <c r="C126" s="4"/>
      <c r="D126" s="5" t="s">
        <v>190</v>
      </c>
      <c r="E126" s="4">
        <v>1</v>
      </c>
      <c r="F126" s="6">
        <v>1</v>
      </c>
      <c r="G126" s="7">
        <v>0.1</v>
      </c>
      <c r="H126" s="8">
        <f t="shared" si="3"/>
        <v>1</v>
      </c>
      <c r="I126" s="9">
        <f t="shared" si="4"/>
        <v>0.34867844010000015</v>
      </c>
      <c r="J126" s="9">
        <f t="shared" si="5"/>
        <v>0.65132155989999985</v>
      </c>
    </row>
    <row r="127" spans="1:10">
      <c r="A127" s="3" t="s">
        <v>188</v>
      </c>
      <c r="B127" s="4" t="s">
        <v>288</v>
      </c>
      <c r="C127" s="4"/>
      <c r="D127" s="5" t="s">
        <v>190</v>
      </c>
      <c r="E127" s="4">
        <v>1</v>
      </c>
      <c r="F127" s="6">
        <v>1</v>
      </c>
      <c r="G127" s="7">
        <v>0.1</v>
      </c>
      <c r="H127" s="8">
        <f t="shared" si="3"/>
        <v>1</v>
      </c>
      <c r="I127" s="9">
        <f t="shared" si="4"/>
        <v>0.34867844010000015</v>
      </c>
      <c r="J127" s="9">
        <f t="shared" si="5"/>
        <v>0.65132155989999985</v>
      </c>
    </row>
    <row r="128" spans="1:10">
      <c r="A128" s="3" t="s">
        <v>188</v>
      </c>
      <c r="B128" s="4" t="s">
        <v>289</v>
      </c>
      <c r="C128" s="4"/>
      <c r="D128" s="5" t="s">
        <v>190</v>
      </c>
      <c r="E128" s="4">
        <v>1</v>
      </c>
      <c r="F128" s="6">
        <v>1</v>
      </c>
      <c r="G128" s="7">
        <v>0.1</v>
      </c>
      <c r="H128" s="8">
        <f t="shared" si="3"/>
        <v>1</v>
      </c>
      <c r="I128" s="9">
        <f t="shared" si="4"/>
        <v>0.34867844010000015</v>
      </c>
      <c r="J128" s="9">
        <f t="shared" si="5"/>
        <v>0.65132155989999985</v>
      </c>
    </row>
    <row r="129" spans="1:10">
      <c r="A129" s="3" t="s">
        <v>14</v>
      </c>
      <c r="B129" s="4" t="s">
        <v>344</v>
      </c>
      <c r="C129" s="4"/>
      <c r="D129" s="5" t="s">
        <v>190</v>
      </c>
      <c r="E129" s="4">
        <v>1</v>
      </c>
      <c r="F129" s="6">
        <v>1</v>
      </c>
      <c r="G129" s="7">
        <v>0.1</v>
      </c>
      <c r="H129" s="8">
        <f t="shared" si="3"/>
        <v>1</v>
      </c>
      <c r="I129" s="9">
        <f t="shared" si="4"/>
        <v>0.34867844010000015</v>
      </c>
      <c r="J129" s="9">
        <f t="shared" si="5"/>
        <v>0.65132155989999985</v>
      </c>
    </row>
    <row r="130" spans="1:10">
      <c r="A130" s="3" t="s">
        <v>188</v>
      </c>
      <c r="B130" s="4" t="s">
        <v>345</v>
      </c>
      <c r="C130" s="4"/>
      <c r="D130" s="5" t="s">
        <v>190</v>
      </c>
      <c r="E130" s="4">
        <v>1</v>
      </c>
      <c r="F130" s="6">
        <v>1</v>
      </c>
      <c r="G130" s="7">
        <v>0.1</v>
      </c>
      <c r="H130" s="8">
        <f t="shared" si="3"/>
        <v>1</v>
      </c>
      <c r="I130" s="9">
        <f t="shared" si="4"/>
        <v>0.34867844010000015</v>
      </c>
      <c r="J130" s="9">
        <f t="shared" si="5"/>
        <v>0.65132155989999985</v>
      </c>
    </row>
    <row r="131" spans="1:10">
      <c r="A131" s="3" t="s">
        <v>14</v>
      </c>
      <c r="B131" s="4" t="s">
        <v>256</v>
      </c>
      <c r="C131" s="4"/>
      <c r="D131" s="5" t="s">
        <v>257</v>
      </c>
      <c r="E131" s="4">
        <v>1</v>
      </c>
      <c r="F131" s="6">
        <v>1</v>
      </c>
      <c r="G131" s="7">
        <v>0.1</v>
      </c>
      <c r="H131" s="8">
        <f t="shared" si="3"/>
        <v>1</v>
      </c>
      <c r="I131" s="9">
        <f t="shared" si="4"/>
        <v>0.34867844010000015</v>
      </c>
      <c r="J131" s="9">
        <f t="shared" si="5"/>
        <v>0.65132155989999985</v>
      </c>
    </row>
    <row r="132" spans="1:10">
      <c r="A132" s="3" t="s">
        <v>14</v>
      </c>
      <c r="B132" s="4" t="s">
        <v>265</v>
      </c>
      <c r="C132" s="4"/>
      <c r="D132" s="5" t="s">
        <v>257</v>
      </c>
      <c r="E132" s="4">
        <v>1</v>
      </c>
      <c r="F132" s="6">
        <v>1</v>
      </c>
      <c r="G132" s="7">
        <v>0.1</v>
      </c>
      <c r="H132" s="8">
        <f t="shared" si="3"/>
        <v>1</v>
      </c>
      <c r="I132" s="9">
        <f t="shared" si="4"/>
        <v>0.34867844010000015</v>
      </c>
      <c r="J132" s="9">
        <f t="shared" si="5"/>
        <v>0.65132155989999985</v>
      </c>
    </row>
    <row r="133" spans="1:10">
      <c r="A133" s="3" t="s">
        <v>14</v>
      </c>
      <c r="B133" s="4" t="s">
        <v>266</v>
      </c>
      <c r="C133" s="4"/>
      <c r="D133" s="5" t="s">
        <v>257</v>
      </c>
      <c r="E133" s="4">
        <v>1</v>
      </c>
      <c r="F133" s="6">
        <v>1</v>
      </c>
      <c r="G133" s="7">
        <v>0.1</v>
      </c>
      <c r="H133" s="8">
        <f t="shared" si="3"/>
        <v>1</v>
      </c>
      <c r="I133" s="9">
        <f t="shared" si="4"/>
        <v>0.34867844010000015</v>
      </c>
      <c r="J133" s="9">
        <f t="shared" si="5"/>
        <v>0.65132155989999985</v>
      </c>
    </row>
    <row r="134" spans="1:10">
      <c r="A134" s="3" t="s">
        <v>14</v>
      </c>
      <c r="B134" s="4" t="s">
        <v>267</v>
      </c>
      <c r="C134" s="4"/>
      <c r="D134" s="5" t="s">
        <v>257</v>
      </c>
      <c r="E134" s="4">
        <v>1</v>
      </c>
      <c r="F134" s="6">
        <v>1</v>
      </c>
      <c r="G134" s="7">
        <v>0.1</v>
      </c>
      <c r="H134" s="8">
        <f t="shared" si="3"/>
        <v>1</v>
      </c>
      <c r="I134" s="9">
        <f t="shared" si="4"/>
        <v>0.34867844010000015</v>
      </c>
      <c r="J134" s="9">
        <f t="shared" si="5"/>
        <v>0.65132155989999985</v>
      </c>
    </row>
    <row r="135" spans="1:10">
      <c r="A135" s="3" t="s">
        <v>14</v>
      </c>
      <c r="B135" s="4" t="s">
        <v>268</v>
      </c>
      <c r="C135" s="4"/>
      <c r="D135" s="5" t="s">
        <v>257</v>
      </c>
      <c r="E135" s="4">
        <v>1</v>
      </c>
      <c r="F135" s="6">
        <v>1</v>
      </c>
      <c r="G135" s="7">
        <v>0.1</v>
      </c>
      <c r="H135" s="8">
        <f t="shared" si="3"/>
        <v>1</v>
      </c>
      <c r="I135" s="9">
        <f t="shared" si="4"/>
        <v>0.34867844010000015</v>
      </c>
      <c r="J135" s="9">
        <f t="shared" si="5"/>
        <v>0.65132155989999985</v>
      </c>
    </row>
    <row r="136" spans="1:10">
      <c r="A136" s="3" t="s">
        <v>14</v>
      </c>
      <c r="B136" s="4" t="s">
        <v>235</v>
      </c>
      <c r="C136" s="4"/>
      <c r="D136" s="5" t="s">
        <v>236</v>
      </c>
      <c r="E136" s="4">
        <v>1</v>
      </c>
      <c r="F136" s="6">
        <v>1</v>
      </c>
      <c r="G136" s="7">
        <v>0.1</v>
      </c>
      <c r="H136" s="8">
        <f t="shared" si="3"/>
        <v>1</v>
      </c>
      <c r="I136" s="9">
        <f t="shared" si="4"/>
        <v>0.34867844010000015</v>
      </c>
      <c r="J136" s="9">
        <f t="shared" si="5"/>
        <v>0.65132155989999985</v>
      </c>
    </row>
    <row r="137" spans="1:10">
      <c r="A137" s="3" t="s">
        <v>14</v>
      </c>
      <c r="B137" s="4" t="s">
        <v>237</v>
      </c>
      <c r="C137" s="4"/>
      <c r="D137" s="5" t="s">
        <v>236</v>
      </c>
      <c r="E137" s="4">
        <v>1</v>
      </c>
      <c r="F137" s="6">
        <v>1</v>
      </c>
      <c r="G137" s="7">
        <v>0.1</v>
      </c>
      <c r="H137" s="8">
        <f t="shared" si="3"/>
        <v>1</v>
      </c>
      <c r="I137" s="9">
        <f t="shared" si="4"/>
        <v>0.34867844010000015</v>
      </c>
      <c r="J137" s="9">
        <f t="shared" si="5"/>
        <v>0.65132155989999985</v>
      </c>
    </row>
    <row r="138" spans="1:10">
      <c r="A138" s="3" t="s">
        <v>14</v>
      </c>
      <c r="B138" s="4" t="s">
        <v>353</v>
      </c>
      <c r="C138" s="4"/>
      <c r="D138" s="5" t="s">
        <v>236</v>
      </c>
      <c r="E138" s="4">
        <v>1</v>
      </c>
      <c r="F138" s="6">
        <v>1</v>
      </c>
      <c r="G138" s="7">
        <v>0.1</v>
      </c>
      <c r="H138" s="8">
        <f t="shared" si="3"/>
        <v>1</v>
      </c>
      <c r="I138" s="9">
        <f t="shared" si="4"/>
        <v>0.34867844010000015</v>
      </c>
      <c r="J138" s="9">
        <f t="shared" si="5"/>
        <v>0.65132155989999985</v>
      </c>
    </row>
    <row r="139" spans="1:10">
      <c r="A139" s="3" t="s">
        <v>14</v>
      </c>
      <c r="B139" s="4" t="s">
        <v>390</v>
      </c>
      <c r="C139" s="4"/>
      <c r="D139" s="5" t="s">
        <v>236</v>
      </c>
      <c r="E139" s="4">
        <v>1</v>
      </c>
      <c r="F139" s="6">
        <v>1</v>
      </c>
      <c r="G139" s="7">
        <v>0.1</v>
      </c>
      <c r="H139" s="8">
        <f t="shared" si="3"/>
        <v>1</v>
      </c>
      <c r="I139" s="9">
        <f t="shared" si="4"/>
        <v>0.34867844010000015</v>
      </c>
      <c r="J139" s="9">
        <f t="shared" si="5"/>
        <v>0.65132155989999985</v>
      </c>
    </row>
    <row r="140" spans="1:10">
      <c r="A140" s="3" t="s">
        <v>188</v>
      </c>
      <c r="B140" s="4" t="s">
        <v>1050</v>
      </c>
      <c r="C140" s="4" t="s">
        <v>1051</v>
      </c>
      <c r="D140" s="5" t="s">
        <v>1052</v>
      </c>
      <c r="E140" s="4">
        <v>1</v>
      </c>
      <c r="F140" s="6">
        <v>4.9000000000000004</v>
      </c>
      <c r="G140" s="7">
        <v>0.1</v>
      </c>
      <c r="H140" s="8">
        <f t="shared" si="3"/>
        <v>1</v>
      </c>
      <c r="I140" s="9">
        <f t="shared" si="4"/>
        <v>1.7085243564900008</v>
      </c>
      <c r="J140" s="9">
        <f t="shared" si="5"/>
        <v>3.1914756435099996</v>
      </c>
    </row>
    <row r="141" spans="1:10">
      <c r="A141" s="3" t="s">
        <v>14</v>
      </c>
      <c r="B141" s="4" t="s">
        <v>354</v>
      </c>
      <c r="C141" s="4"/>
      <c r="D141" s="5" t="s">
        <v>355</v>
      </c>
      <c r="E141" s="4">
        <v>1</v>
      </c>
      <c r="F141" s="6">
        <v>1</v>
      </c>
      <c r="G141" s="7">
        <v>0.1</v>
      </c>
      <c r="H141" s="8">
        <f t="shared" ref="H141:H204" si="6">E141</f>
        <v>1</v>
      </c>
      <c r="I141" s="9">
        <f t="shared" ref="I141:I204" si="7">F141*POWER(0.9,YEAR($D$651)-YEAR(D141))</f>
        <v>0.34867844010000015</v>
      </c>
      <c r="J141" s="9">
        <f t="shared" ref="J141:J204" si="8">F141-I141</f>
        <v>0.65132155989999985</v>
      </c>
    </row>
    <row r="142" spans="1:10">
      <c r="A142" s="3" t="s">
        <v>14</v>
      </c>
      <c r="B142" s="4" t="s">
        <v>29</v>
      </c>
      <c r="C142" s="4"/>
      <c r="D142" s="5" t="s">
        <v>30</v>
      </c>
      <c r="E142" s="4">
        <v>1</v>
      </c>
      <c r="F142" s="6">
        <v>1</v>
      </c>
      <c r="G142" s="7">
        <v>0.1</v>
      </c>
      <c r="H142" s="8">
        <f t="shared" si="6"/>
        <v>1</v>
      </c>
      <c r="I142" s="9">
        <f t="shared" si="7"/>
        <v>0.38742048900000015</v>
      </c>
      <c r="J142" s="9">
        <f t="shared" si="8"/>
        <v>0.61257951099999985</v>
      </c>
    </row>
    <row r="143" spans="1:10">
      <c r="A143" s="3" t="s">
        <v>14</v>
      </c>
      <c r="B143" s="4" t="s">
        <v>64</v>
      </c>
      <c r="C143" s="4"/>
      <c r="D143" s="5" t="s">
        <v>30</v>
      </c>
      <c r="E143" s="4">
        <v>1</v>
      </c>
      <c r="F143" s="6">
        <v>1</v>
      </c>
      <c r="G143" s="7">
        <v>0.1</v>
      </c>
      <c r="H143" s="8">
        <f t="shared" si="6"/>
        <v>1</v>
      </c>
      <c r="I143" s="9">
        <f t="shared" si="7"/>
        <v>0.38742048900000015</v>
      </c>
      <c r="J143" s="9">
        <f t="shared" si="8"/>
        <v>0.61257951099999985</v>
      </c>
    </row>
    <row r="144" spans="1:10">
      <c r="A144" s="3" t="s">
        <v>14</v>
      </c>
      <c r="B144" s="4" t="s">
        <v>65</v>
      </c>
      <c r="C144" s="4"/>
      <c r="D144" s="5" t="s">
        <v>30</v>
      </c>
      <c r="E144" s="4">
        <v>1</v>
      </c>
      <c r="F144" s="6">
        <v>1</v>
      </c>
      <c r="G144" s="7">
        <v>0.1</v>
      </c>
      <c r="H144" s="8">
        <f t="shared" si="6"/>
        <v>1</v>
      </c>
      <c r="I144" s="9">
        <f t="shared" si="7"/>
        <v>0.38742048900000015</v>
      </c>
      <c r="J144" s="9">
        <f t="shared" si="8"/>
        <v>0.61257951099999985</v>
      </c>
    </row>
    <row r="145" spans="1:10">
      <c r="A145" s="3" t="s">
        <v>14</v>
      </c>
      <c r="B145" s="4" t="s">
        <v>70</v>
      </c>
      <c r="C145" s="4"/>
      <c r="D145" s="5" t="s">
        <v>30</v>
      </c>
      <c r="E145" s="4">
        <v>1</v>
      </c>
      <c r="F145" s="6">
        <v>1</v>
      </c>
      <c r="G145" s="7">
        <v>0.1</v>
      </c>
      <c r="H145" s="8">
        <f t="shared" si="6"/>
        <v>1</v>
      </c>
      <c r="I145" s="9">
        <f t="shared" si="7"/>
        <v>0.38742048900000015</v>
      </c>
      <c r="J145" s="9">
        <f t="shared" si="8"/>
        <v>0.61257951099999985</v>
      </c>
    </row>
    <row r="146" spans="1:10">
      <c r="A146" s="3" t="s">
        <v>14</v>
      </c>
      <c r="B146" s="4" t="s">
        <v>273</v>
      </c>
      <c r="C146" s="4"/>
      <c r="D146" s="5" t="s">
        <v>30</v>
      </c>
      <c r="E146" s="4">
        <v>1</v>
      </c>
      <c r="F146" s="6">
        <v>1</v>
      </c>
      <c r="G146" s="7">
        <v>0.1</v>
      </c>
      <c r="H146" s="8">
        <f t="shared" si="6"/>
        <v>1</v>
      </c>
      <c r="I146" s="9">
        <f t="shared" si="7"/>
        <v>0.38742048900000015</v>
      </c>
      <c r="J146" s="9">
        <f t="shared" si="8"/>
        <v>0.61257951099999985</v>
      </c>
    </row>
    <row r="147" spans="1:10">
      <c r="A147" s="3" t="s">
        <v>14</v>
      </c>
      <c r="B147" s="4" t="s">
        <v>274</v>
      </c>
      <c r="C147" s="4"/>
      <c r="D147" s="5" t="s">
        <v>30</v>
      </c>
      <c r="E147" s="4">
        <v>1</v>
      </c>
      <c r="F147" s="6">
        <v>1</v>
      </c>
      <c r="G147" s="7">
        <v>0.1</v>
      </c>
      <c r="H147" s="8">
        <f t="shared" si="6"/>
        <v>1</v>
      </c>
      <c r="I147" s="9">
        <f t="shared" si="7"/>
        <v>0.38742048900000015</v>
      </c>
      <c r="J147" s="9">
        <f t="shared" si="8"/>
        <v>0.61257951099999985</v>
      </c>
    </row>
    <row r="148" spans="1:10">
      <c r="A148" s="3" t="s">
        <v>14</v>
      </c>
      <c r="B148" s="4" t="s">
        <v>299</v>
      </c>
      <c r="C148" s="4"/>
      <c r="D148" s="5" t="s">
        <v>30</v>
      </c>
      <c r="E148" s="4">
        <v>1</v>
      </c>
      <c r="F148" s="6">
        <v>1</v>
      </c>
      <c r="G148" s="7">
        <v>0.1</v>
      </c>
      <c r="H148" s="8">
        <f t="shared" si="6"/>
        <v>1</v>
      </c>
      <c r="I148" s="9">
        <f t="shared" si="7"/>
        <v>0.38742048900000015</v>
      </c>
      <c r="J148" s="9">
        <f t="shared" si="8"/>
        <v>0.61257951099999985</v>
      </c>
    </row>
    <row r="149" spans="1:10">
      <c r="A149" s="3" t="s">
        <v>14</v>
      </c>
      <c r="B149" s="4" t="s">
        <v>301</v>
      </c>
      <c r="C149" s="4"/>
      <c r="D149" s="5" t="s">
        <v>30</v>
      </c>
      <c r="E149" s="4">
        <v>1</v>
      </c>
      <c r="F149" s="6">
        <v>1</v>
      </c>
      <c r="G149" s="7">
        <v>0.1</v>
      </c>
      <c r="H149" s="8">
        <f t="shared" si="6"/>
        <v>1</v>
      </c>
      <c r="I149" s="9">
        <f t="shared" si="7"/>
        <v>0.38742048900000015</v>
      </c>
      <c r="J149" s="9">
        <f t="shared" si="8"/>
        <v>0.61257951099999985</v>
      </c>
    </row>
    <row r="150" spans="1:10">
      <c r="A150" s="3" t="s">
        <v>14</v>
      </c>
      <c r="B150" s="4" t="s">
        <v>302</v>
      </c>
      <c r="C150" s="4"/>
      <c r="D150" s="5" t="s">
        <v>30</v>
      </c>
      <c r="E150" s="4">
        <v>1</v>
      </c>
      <c r="F150" s="6">
        <v>1</v>
      </c>
      <c r="G150" s="7">
        <v>0.1</v>
      </c>
      <c r="H150" s="8">
        <f t="shared" si="6"/>
        <v>1</v>
      </c>
      <c r="I150" s="9">
        <f t="shared" si="7"/>
        <v>0.38742048900000015</v>
      </c>
      <c r="J150" s="9">
        <f t="shared" si="8"/>
        <v>0.61257951099999985</v>
      </c>
    </row>
    <row r="151" spans="1:10">
      <c r="A151" s="3" t="s">
        <v>14</v>
      </c>
      <c r="B151" s="4" t="s">
        <v>312</v>
      </c>
      <c r="C151" s="4"/>
      <c r="D151" s="5" t="s">
        <v>30</v>
      </c>
      <c r="E151" s="4">
        <v>1</v>
      </c>
      <c r="F151" s="6">
        <v>1</v>
      </c>
      <c r="G151" s="7">
        <v>0.1</v>
      </c>
      <c r="H151" s="8">
        <f t="shared" si="6"/>
        <v>1</v>
      </c>
      <c r="I151" s="9">
        <f t="shared" si="7"/>
        <v>0.38742048900000015</v>
      </c>
      <c r="J151" s="9">
        <f t="shared" si="8"/>
        <v>0.61257951099999985</v>
      </c>
    </row>
    <row r="152" spans="1:10">
      <c r="A152" s="3" t="s">
        <v>14</v>
      </c>
      <c r="B152" s="4" t="s">
        <v>316</v>
      </c>
      <c r="C152" s="4"/>
      <c r="D152" s="5" t="s">
        <v>30</v>
      </c>
      <c r="E152" s="4">
        <v>1</v>
      </c>
      <c r="F152" s="6">
        <v>1</v>
      </c>
      <c r="G152" s="7">
        <v>0.1</v>
      </c>
      <c r="H152" s="8">
        <f t="shared" si="6"/>
        <v>1</v>
      </c>
      <c r="I152" s="9">
        <f t="shared" si="7"/>
        <v>0.38742048900000015</v>
      </c>
      <c r="J152" s="9">
        <f t="shared" si="8"/>
        <v>0.61257951099999985</v>
      </c>
    </row>
    <row r="153" spans="1:10">
      <c r="A153" s="3" t="s">
        <v>14</v>
      </c>
      <c r="B153" s="4" t="s">
        <v>319</v>
      </c>
      <c r="C153" s="4"/>
      <c r="D153" s="5" t="s">
        <v>30</v>
      </c>
      <c r="E153" s="4">
        <v>1</v>
      </c>
      <c r="F153" s="6">
        <v>1</v>
      </c>
      <c r="G153" s="7">
        <v>0.1</v>
      </c>
      <c r="H153" s="8">
        <f t="shared" si="6"/>
        <v>1</v>
      </c>
      <c r="I153" s="9">
        <f t="shared" si="7"/>
        <v>0.38742048900000015</v>
      </c>
      <c r="J153" s="9">
        <f t="shared" si="8"/>
        <v>0.61257951099999985</v>
      </c>
    </row>
    <row r="154" spans="1:10">
      <c r="A154" s="3" t="s">
        <v>14</v>
      </c>
      <c r="B154" s="4" t="s">
        <v>320</v>
      </c>
      <c r="C154" s="4"/>
      <c r="D154" s="5" t="s">
        <v>30</v>
      </c>
      <c r="E154" s="4">
        <v>1</v>
      </c>
      <c r="F154" s="6">
        <v>1</v>
      </c>
      <c r="G154" s="7">
        <v>0.1</v>
      </c>
      <c r="H154" s="8">
        <f t="shared" si="6"/>
        <v>1</v>
      </c>
      <c r="I154" s="9">
        <f t="shared" si="7"/>
        <v>0.38742048900000015</v>
      </c>
      <c r="J154" s="9">
        <f t="shared" si="8"/>
        <v>0.61257951099999985</v>
      </c>
    </row>
    <row r="155" spans="1:10">
      <c r="A155" s="3" t="s">
        <v>14</v>
      </c>
      <c r="B155" s="4" t="s">
        <v>321</v>
      </c>
      <c r="C155" s="4"/>
      <c r="D155" s="5" t="s">
        <v>30</v>
      </c>
      <c r="E155" s="4">
        <v>1</v>
      </c>
      <c r="F155" s="6">
        <v>1</v>
      </c>
      <c r="G155" s="7">
        <v>0.1</v>
      </c>
      <c r="H155" s="8">
        <f t="shared" si="6"/>
        <v>1</v>
      </c>
      <c r="I155" s="9">
        <f t="shared" si="7"/>
        <v>0.38742048900000015</v>
      </c>
      <c r="J155" s="9">
        <f t="shared" si="8"/>
        <v>0.61257951099999985</v>
      </c>
    </row>
    <row r="156" spans="1:10">
      <c r="A156" s="3" t="s">
        <v>14</v>
      </c>
      <c r="B156" s="4" t="s">
        <v>322</v>
      </c>
      <c r="C156" s="4"/>
      <c r="D156" s="5" t="s">
        <v>30</v>
      </c>
      <c r="E156" s="4">
        <v>1</v>
      </c>
      <c r="F156" s="6">
        <v>1</v>
      </c>
      <c r="G156" s="7">
        <v>0.1</v>
      </c>
      <c r="H156" s="8">
        <f t="shared" si="6"/>
        <v>1</v>
      </c>
      <c r="I156" s="9">
        <f t="shared" si="7"/>
        <v>0.38742048900000015</v>
      </c>
      <c r="J156" s="9">
        <f t="shared" si="8"/>
        <v>0.61257951099999985</v>
      </c>
    </row>
    <row r="157" spans="1:10">
      <c r="A157" s="3" t="s">
        <v>14</v>
      </c>
      <c r="B157" s="4" t="s">
        <v>328</v>
      </c>
      <c r="C157" s="4"/>
      <c r="D157" s="5" t="s">
        <v>30</v>
      </c>
      <c r="E157" s="4">
        <v>1</v>
      </c>
      <c r="F157" s="6">
        <v>1</v>
      </c>
      <c r="G157" s="7">
        <v>0.1</v>
      </c>
      <c r="H157" s="8">
        <f t="shared" si="6"/>
        <v>1</v>
      </c>
      <c r="I157" s="9">
        <f t="shared" si="7"/>
        <v>0.38742048900000015</v>
      </c>
      <c r="J157" s="9">
        <f t="shared" si="8"/>
        <v>0.61257951099999985</v>
      </c>
    </row>
    <row r="158" spans="1:10">
      <c r="A158" s="3" t="s">
        <v>14</v>
      </c>
      <c r="B158" s="4" t="s">
        <v>351</v>
      </c>
      <c r="C158" s="4"/>
      <c r="D158" s="5" t="s">
        <v>30</v>
      </c>
      <c r="E158" s="4">
        <v>1</v>
      </c>
      <c r="F158" s="6">
        <v>1</v>
      </c>
      <c r="G158" s="7">
        <v>0.1</v>
      </c>
      <c r="H158" s="8">
        <f t="shared" si="6"/>
        <v>1</v>
      </c>
      <c r="I158" s="9">
        <f t="shared" si="7"/>
        <v>0.38742048900000015</v>
      </c>
      <c r="J158" s="9">
        <f t="shared" si="8"/>
        <v>0.61257951099999985</v>
      </c>
    </row>
    <row r="159" spans="1:10">
      <c r="A159" s="3" t="s">
        <v>14</v>
      </c>
      <c r="B159" s="4" t="s">
        <v>366</v>
      </c>
      <c r="C159" s="4"/>
      <c r="D159" s="5" t="s">
        <v>30</v>
      </c>
      <c r="E159" s="4">
        <v>1</v>
      </c>
      <c r="F159" s="6">
        <v>1</v>
      </c>
      <c r="G159" s="7">
        <v>0.1</v>
      </c>
      <c r="H159" s="8">
        <f t="shared" si="6"/>
        <v>1</v>
      </c>
      <c r="I159" s="9">
        <f t="shared" si="7"/>
        <v>0.38742048900000015</v>
      </c>
      <c r="J159" s="9">
        <f t="shared" si="8"/>
        <v>0.61257951099999985</v>
      </c>
    </row>
    <row r="160" spans="1:10">
      <c r="A160" s="3" t="s">
        <v>14</v>
      </c>
      <c r="B160" s="4" t="s">
        <v>396</v>
      </c>
      <c r="C160" s="4"/>
      <c r="D160" s="5" t="s">
        <v>30</v>
      </c>
      <c r="E160" s="4">
        <v>1</v>
      </c>
      <c r="F160" s="6">
        <v>1</v>
      </c>
      <c r="G160" s="7">
        <v>0.1</v>
      </c>
      <c r="H160" s="8">
        <f t="shared" si="6"/>
        <v>1</v>
      </c>
      <c r="I160" s="9">
        <f t="shared" si="7"/>
        <v>0.38742048900000015</v>
      </c>
      <c r="J160" s="9">
        <f t="shared" si="8"/>
        <v>0.61257951099999985</v>
      </c>
    </row>
    <row r="161" spans="1:10">
      <c r="A161" s="3" t="s">
        <v>14</v>
      </c>
      <c r="B161" s="4" t="s">
        <v>1132</v>
      </c>
      <c r="C161" s="4" t="s">
        <v>1133</v>
      </c>
      <c r="D161" s="5" t="s">
        <v>1134</v>
      </c>
      <c r="E161" s="4">
        <v>1</v>
      </c>
      <c r="F161" s="6">
        <v>75.44</v>
      </c>
      <c r="G161" s="7">
        <v>0.1</v>
      </c>
      <c r="H161" s="8">
        <f t="shared" si="6"/>
        <v>1</v>
      </c>
      <c r="I161" s="9">
        <f t="shared" si="7"/>
        <v>29.227001690160009</v>
      </c>
      <c r="J161" s="9">
        <f t="shared" si="8"/>
        <v>46.212998309839989</v>
      </c>
    </row>
    <row r="162" spans="1:10">
      <c r="A162" s="3" t="s">
        <v>14</v>
      </c>
      <c r="B162" s="4" t="s">
        <v>1024</v>
      </c>
      <c r="C162" s="4"/>
      <c r="D162" s="5" t="s">
        <v>1025</v>
      </c>
      <c r="E162" s="4">
        <v>1</v>
      </c>
      <c r="F162" s="6">
        <v>41.65</v>
      </c>
      <c r="G162" s="7">
        <v>0.1</v>
      </c>
      <c r="H162" s="8">
        <f t="shared" si="6"/>
        <v>1</v>
      </c>
      <c r="I162" s="9">
        <f t="shared" si="7"/>
        <v>16.136063366850006</v>
      </c>
      <c r="J162" s="9">
        <f t="shared" si="8"/>
        <v>25.513936633149992</v>
      </c>
    </row>
    <row r="163" spans="1:10">
      <c r="A163" s="3" t="s">
        <v>14</v>
      </c>
      <c r="B163" s="4" t="s">
        <v>518</v>
      </c>
      <c r="C163" s="4" t="s">
        <v>519</v>
      </c>
      <c r="D163" s="5" t="s">
        <v>520</v>
      </c>
      <c r="E163" s="4">
        <v>1</v>
      </c>
      <c r="F163" s="6">
        <v>34.65</v>
      </c>
      <c r="G163" s="7">
        <v>0.1</v>
      </c>
      <c r="H163" s="8">
        <f t="shared" si="6"/>
        <v>1</v>
      </c>
      <c r="I163" s="9">
        <f t="shared" si="7"/>
        <v>13.424119943850004</v>
      </c>
      <c r="J163" s="9">
        <f t="shared" si="8"/>
        <v>21.225880056149997</v>
      </c>
    </row>
    <row r="164" spans="1:10">
      <c r="A164" s="3" t="s">
        <v>14</v>
      </c>
      <c r="B164" s="4" t="s">
        <v>524</v>
      </c>
      <c r="C164" s="4" t="s">
        <v>525</v>
      </c>
      <c r="D164" s="5" t="s">
        <v>520</v>
      </c>
      <c r="E164" s="4">
        <v>1</v>
      </c>
      <c r="F164" s="6">
        <v>35.42</v>
      </c>
      <c r="G164" s="7">
        <v>0.1</v>
      </c>
      <c r="H164" s="8">
        <f t="shared" si="6"/>
        <v>1</v>
      </c>
      <c r="I164" s="9">
        <f t="shared" si="7"/>
        <v>13.722433720380005</v>
      </c>
      <c r="J164" s="9">
        <f t="shared" si="8"/>
        <v>21.697566279619998</v>
      </c>
    </row>
    <row r="165" spans="1:10">
      <c r="A165" s="3" t="s">
        <v>33</v>
      </c>
      <c r="B165" s="4" t="s">
        <v>210</v>
      </c>
      <c r="C165" s="4"/>
      <c r="D165" s="5" t="s">
        <v>211</v>
      </c>
      <c r="E165" s="4">
        <v>1</v>
      </c>
      <c r="F165" s="6">
        <v>24.87</v>
      </c>
      <c r="G165" s="7">
        <v>0.1</v>
      </c>
      <c r="H165" s="8">
        <f t="shared" si="6"/>
        <v>1</v>
      </c>
      <c r="I165" s="9">
        <f t="shared" si="7"/>
        <v>9.6351475614300046</v>
      </c>
      <c r="J165" s="9">
        <f t="shared" si="8"/>
        <v>15.234852438569996</v>
      </c>
    </row>
    <row r="166" spans="1:10">
      <c r="A166" s="3" t="s">
        <v>14</v>
      </c>
      <c r="B166" s="4" t="s">
        <v>590</v>
      </c>
      <c r="C166" s="4"/>
      <c r="D166" s="5" t="s">
        <v>211</v>
      </c>
      <c r="E166" s="4">
        <v>1</v>
      </c>
      <c r="F166" s="6">
        <v>44.16</v>
      </c>
      <c r="G166" s="7">
        <v>0.1</v>
      </c>
      <c r="H166" s="8">
        <f t="shared" si="6"/>
        <v>1</v>
      </c>
      <c r="I166" s="9">
        <f t="shared" si="7"/>
        <v>17.108488794240007</v>
      </c>
      <c r="J166" s="9">
        <f t="shared" si="8"/>
        <v>27.05151120575999</v>
      </c>
    </row>
    <row r="167" spans="1:10">
      <c r="A167" s="3" t="s">
        <v>14</v>
      </c>
      <c r="B167" s="4" t="s">
        <v>591</v>
      </c>
      <c r="C167" s="4"/>
      <c r="D167" s="5" t="s">
        <v>211</v>
      </c>
      <c r="E167" s="4">
        <v>1</v>
      </c>
      <c r="F167" s="6">
        <v>41.32</v>
      </c>
      <c r="G167" s="7">
        <v>0.1</v>
      </c>
      <c r="H167" s="8">
        <f t="shared" si="6"/>
        <v>1</v>
      </c>
      <c r="I167" s="9">
        <f t="shared" si="7"/>
        <v>16.008214605480006</v>
      </c>
      <c r="J167" s="9">
        <f t="shared" si="8"/>
        <v>25.311785394519994</v>
      </c>
    </row>
    <row r="168" spans="1:10">
      <c r="A168" s="3" t="s">
        <v>14</v>
      </c>
      <c r="B168" s="4" t="s">
        <v>592</v>
      </c>
      <c r="C168" s="4"/>
      <c r="D168" s="5" t="s">
        <v>211</v>
      </c>
      <c r="E168" s="4">
        <v>1</v>
      </c>
      <c r="F168" s="6">
        <v>42.24</v>
      </c>
      <c r="G168" s="7">
        <v>0.1</v>
      </c>
      <c r="H168" s="8">
        <f t="shared" si="6"/>
        <v>1</v>
      </c>
      <c r="I168" s="9">
        <f t="shared" si="7"/>
        <v>16.364641455360008</v>
      </c>
      <c r="J168" s="9">
        <f t="shared" si="8"/>
        <v>25.875358544639994</v>
      </c>
    </row>
    <row r="169" spans="1:10">
      <c r="A169" s="3" t="s">
        <v>14</v>
      </c>
      <c r="B169" s="4" t="s">
        <v>593</v>
      </c>
      <c r="C169" s="4"/>
      <c r="D169" s="5" t="s">
        <v>211</v>
      </c>
      <c r="E169" s="4">
        <v>1</v>
      </c>
      <c r="F169" s="6">
        <v>42.24</v>
      </c>
      <c r="G169" s="7">
        <v>0.1</v>
      </c>
      <c r="H169" s="8">
        <f t="shared" si="6"/>
        <v>1</v>
      </c>
      <c r="I169" s="9">
        <f t="shared" si="7"/>
        <v>16.364641455360008</v>
      </c>
      <c r="J169" s="9">
        <f t="shared" si="8"/>
        <v>25.875358544639994</v>
      </c>
    </row>
    <row r="170" spans="1:10">
      <c r="A170" s="3" t="s">
        <v>14</v>
      </c>
      <c r="B170" s="4" t="s">
        <v>897</v>
      </c>
      <c r="C170" s="4" t="s">
        <v>898</v>
      </c>
      <c r="D170" s="5" t="s">
        <v>899</v>
      </c>
      <c r="E170" s="4">
        <v>1</v>
      </c>
      <c r="F170" s="6">
        <v>73.599999999999994</v>
      </c>
      <c r="G170" s="7">
        <v>0.1</v>
      </c>
      <c r="H170" s="8">
        <f t="shared" si="6"/>
        <v>1</v>
      </c>
      <c r="I170" s="9">
        <f t="shared" si="7"/>
        <v>28.514147990400009</v>
      </c>
      <c r="J170" s="9">
        <f t="shared" si="8"/>
        <v>45.085852009599989</v>
      </c>
    </row>
    <row r="171" spans="1:10">
      <c r="A171" s="3" t="s">
        <v>14</v>
      </c>
      <c r="B171" s="4" t="s">
        <v>903</v>
      </c>
      <c r="C171" s="4" t="s">
        <v>904</v>
      </c>
      <c r="D171" s="5" t="s">
        <v>899</v>
      </c>
      <c r="E171" s="4">
        <v>1</v>
      </c>
      <c r="F171" s="6">
        <v>55.15</v>
      </c>
      <c r="G171" s="7">
        <v>0.1</v>
      </c>
      <c r="H171" s="8">
        <f t="shared" si="6"/>
        <v>1</v>
      </c>
      <c r="I171" s="9">
        <f t="shared" si="7"/>
        <v>21.366239968350008</v>
      </c>
      <c r="J171" s="9">
        <f t="shared" si="8"/>
        <v>33.78376003164999</v>
      </c>
    </row>
    <row r="172" spans="1:10">
      <c r="A172" s="3" t="s">
        <v>14</v>
      </c>
      <c r="B172" s="4" t="s">
        <v>941</v>
      </c>
      <c r="C172" s="4" t="s">
        <v>942</v>
      </c>
      <c r="D172" s="5" t="s">
        <v>899</v>
      </c>
      <c r="E172" s="4">
        <v>1</v>
      </c>
      <c r="F172" s="6">
        <v>55.15</v>
      </c>
      <c r="G172" s="7">
        <v>0.1</v>
      </c>
      <c r="H172" s="8">
        <f t="shared" si="6"/>
        <v>1</v>
      </c>
      <c r="I172" s="9">
        <f t="shared" si="7"/>
        <v>21.366239968350008</v>
      </c>
      <c r="J172" s="9">
        <f t="shared" si="8"/>
        <v>33.78376003164999</v>
      </c>
    </row>
    <row r="173" spans="1:10">
      <c r="A173" s="3" t="s">
        <v>14</v>
      </c>
      <c r="B173" s="4" t="s">
        <v>588</v>
      </c>
      <c r="C173" s="4"/>
      <c r="D173" s="5" t="s">
        <v>589</v>
      </c>
      <c r="E173" s="4">
        <v>1</v>
      </c>
      <c r="F173" s="6">
        <v>47</v>
      </c>
      <c r="G173" s="7">
        <v>0.1</v>
      </c>
      <c r="H173" s="8">
        <f t="shared" si="6"/>
        <v>1</v>
      </c>
      <c r="I173" s="9">
        <f t="shared" si="7"/>
        <v>18.208762983000007</v>
      </c>
      <c r="J173" s="9">
        <f t="shared" si="8"/>
        <v>28.791237016999993</v>
      </c>
    </row>
    <row r="174" spans="1:10">
      <c r="A174" s="3" t="s">
        <v>14</v>
      </c>
      <c r="B174" s="4" t="s">
        <v>594</v>
      </c>
      <c r="C174" s="4"/>
      <c r="D174" s="5" t="s">
        <v>589</v>
      </c>
      <c r="E174" s="4">
        <v>1</v>
      </c>
      <c r="F174" s="6">
        <v>46</v>
      </c>
      <c r="G174" s="7">
        <v>0.1</v>
      </c>
      <c r="H174" s="8">
        <f t="shared" si="6"/>
        <v>1</v>
      </c>
      <c r="I174" s="9">
        <f t="shared" si="7"/>
        <v>17.821342494000007</v>
      </c>
      <c r="J174" s="9">
        <f t="shared" si="8"/>
        <v>28.178657505999993</v>
      </c>
    </row>
    <row r="175" spans="1:10">
      <c r="A175" s="3" t="s">
        <v>14</v>
      </c>
      <c r="B175" s="4" t="s">
        <v>595</v>
      </c>
      <c r="C175" s="4"/>
      <c r="D175" s="5" t="s">
        <v>589</v>
      </c>
      <c r="E175" s="4">
        <v>1</v>
      </c>
      <c r="F175" s="6">
        <v>46</v>
      </c>
      <c r="G175" s="7">
        <v>0.1</v>
      </c>
      <c r="H175" s="8">
        <f t="shared" si="6"/>
        <v>1</v>
      </c>
      <c r="I175" s="9">
        <f t="shared" si="7"/>
        <v>17.821342494000007</v>
      </c>
      <c r="J175" s="9">
        <f t="shared" si="8"/>
        <v>28.178657505999993</v>
      </c>
    </row>
    <row r="176" spans="1:10">
      <c r="A176" s="3" t="s">
        <v>14</v>
      </c>
      <c r="B176" s="4" t="s">
        <v>347</v>
      </c>
      <c r="C176" s="4"/>
      <c r="D176" s="5" t="s">
        <v>348</v>
      </c>
      <c r="E176" s="4">
        <v>1</v>
      </c>
      <c r="F176" s="6">
        <v>1</v>
      </c>
      <c r="G176" s="7">
        <v>0.1</v>
      </c>
      <c r="H176" s="8">
        <f t="shared" si="6"/>
        <v>1</v>
      </c>
      <c r="I176" s="9">
        <f t="shared" si="7"/>
        <v>0.38742048900000015</v>
      </c>
      <c r="J176" s="9">
        <f t="shared" si="8"/>
        <v>0.61257951099999985</v>
      </c>
    </row>
    <row r="177" spans="1:10">
      <c r="A177" s="3" t="s">
        <v>188</v>
      </c>
      <c r="B177" s="4" t="s">
        <v>342</v>
      </c>
      <c r="C177" s="4"/>
      <c r="D177" s="5" t="s">
        <v>343</v>
      </c>
      <c r="E177" s="4">
        <v>1</v>
      </c>
      <c r="F177" s="6">
        <v>1</v>
      </c>
      <c r="G177" s="7">
        <v>0.1</v>
      </c>
      <c r="H177" s="8">
        <f t="shared" si="6"/>
        <v>1</v>
      </c>
      <c r="I177" s="9">
        <f t="shared" si="7"/>
        <v>0.38742048900000015</v>
      </c>
      <c r="J177" s="9">
        <f t="shared" si="8"/>
        <v>0.61257951099999985</v>
      </c>
    </row>
    <row r="178" spans="1:10">
      <c r="A178" s="3" t="s">
        <v>188</v>
      </c>
      <c r="B178" s="4" t="s">
        <v>383</v>
      </c>
      <c r="C178" s="4"/>
      <c r="D178" s="5" t="s">
        <v>343</v>
      </c>
      <c r="E178" s="4">
        <v>1</v>
      </c>
      <c r="F178" s="6">
        <v>1</v>
      </c>
      <c r="G178" s="7">
        <v>0.1</v>
      </c>
      <c r="H178" s="8">
        <f t="shared" si="6"/>
        <v>1</v>
      </c>
      <c r="I178" s="9">
        <f t="shared" si="7"/>
        <v>0.38742048900000015</v>
      </c>
      <c r="J178" s="9">
        <f t="shared" si="8"/>
        <v>0.61257951099999985</v>
      </c>
    </row>
    <row r="179" spans="1:10">
      <c r="A179" s="3" t="s">
        <v>188</v>
      </c>
      <c r="B179" s="4" t="s">
        <v>386</v>
      </c>
      <c r="C179" s="4"/>
      <c r="D179" s="5" t="s">
        <v>343</v>
      </c>
      <c r="E179" s="4">
        <v>1</v>
      </c>
      <c r="F179" s="6">
        <v>1</v>
      </c>
      <c r="G179" s="7">
        <v>0.1</v>
      </c>
      <c r="H179" s="8">
        <f t="shared" si="6"/>
        <v>1</v>
      </c>
      <c r="I179" s="9">
        <f t="shared" si="7"/>
        <v>0.38742048900000015</v>
      </c>
      <c r="J179" s="9">
        <f t="shared" si="8"/>
        <v>0.61257951099999985</v>
      </c>
    </row>
    <row r="180" spans="1:10">
      <c r="A180" s="3" t="s">
        <v>188</v>
      </c>
      <c r="B180" s="4" t="s">
        <v>387</v>
      </c>
      <c r="C180" s="4"/>
      <c r="D180" s="5" t="s">
        <v>343</v>
      </c>
      <c r="E180" s="4">
        <v>1</v>
      </c>
      <c r="F180" s="6">
        <v>1</v>
      </c>
      <c r="G180" s="7">
        <v>0.1</v>
      </c>
      <c r="H180" s="8">
        <f t="shared" si="6"/>
        <v>1</v>
      </c>
      <c r="I180" s="9">
        <f t="shared" si="7"/>
        <v>0.38742048900000015</v>
      </c>
      <c r="J180" s="9">
        <f t="shared" si="8"/>
        <v>0.61257951099999985</v>
      </c>
    </row>
    <row r="181" spans="1:10">
      <c r="A181" s="3" t="s">
        <v>188</v>
      </c>
      <c r="B181" s="4" t="s">
        <v>388</v>
      </c>
      <c r="C181" s="4"/>
      <c r="D181" s="5" t="s">
        <v>343</v>
      </c>
      <c r="E181" s="4">
        <v>1</v>
      </c>
      <c r="F181" s="6">
        <v>1</v>
      </c>
      <c r="G181" s="7">
        <v>0.1</v>
      </c>
      <c r="H181" s="8">
        <f t="shared" si="6"/>
        <v>1</v>
      </c>
      <c r="I181" s="9">
        <f t="shared" si="7"/>
        <v>0.38742048900000015</v>
      </c>
      <c r="J181" s="9">
        <f t="shared" si="8"/>
        <v>0.61257951099999985</v>
      </c>
    </row>
    <row r="182" spans="1:10">
      <c r="A182" s="3" t="s">
        <v>14</v>
      </c>
      <c r="B182" s="4" t="s">
        <v>701</v>
      </c>
      <c r="C182" s="4" t="s">
        <v>702</v>
      </c>
      <c r="D182" s="5" t="s">
        <v>703</v>
      </c>
      <c r="E182" s="4">
        <v>1</v>
      </c>
      <c r="F182" s="6">
        <v>58.96</v>
      </c>
      <c r="G182" s="7">
        <v>0.1</v>
      </c>
      <c r="H182" s="8">
        <f t="shared" si="6"/>
        <v>1</v>
      </c>
      <c r="I182" s="9">
        <f t="shared" si="7"/>
        <v>22.842312031440009</v>
      </c>
      <c r="J182" s="9">
        <f t="shared" si="8"/>
        <v>36.117687968559991</v>
      </c>
    </row>
    <row r="183" spans="1:10">
      <c r="A183" s="3" t="s">
        <v>14</v>
      </c>
      <c r="B183" s="4" t="s">
        <v>521</v>
      </c>
      <c r="C183" s="4" t="s">
        <v>522</v>
      </c>
      <c r="D183" s="5" t="s">
        <v>523</v>
      </c>
      <c r="E183" s="4">
        <v>1</v>
      </c>
      <c r="F183" s="6">
        <v>34.65</v>
      </c>
      <c r="G183" s="7">
        <v>0.1</v>
      </c>
      <c r="H183" s="8">
        <f t="shared" si="6"/>
        <v>1</v>
      </c>
      <c r="I183" s="9">
        <f t="shared" si="7"/>
        <v>14.915688826500006</v>
      </c>
      <c r="J183" s="9">
        <f t="shared" si="8"/>
        <v>19.734311173499993</v>
      </c>
    </row>
    <row r="184" spans="1:10">
      <c r="A184" s="3" t="s">
        <v>14</v>
      </c>
      <c r="B184" s="4" t="s">
        <v>336</v>
      </c>
      <c r="C184" s="4"/>
      <c r="D184" s="5" t="s">
        <v>337</v>
      </c>
      <c r="E184" s="4">
        <v>1</v>
      </c>
      <c r="F184" s="6">
        <v>1</v>
      </c>
      <c r="G184" s="7">
        <v>0.1</v>
      </c>
      <c r="H184" s="8">
        <f t="shared" si="6"/>
        <v>1</v>
      </c>
      <c r="I184" s="9">
        <f t="shared" si="7"/>
        <v>0.43046721000000016</v>
      </c>
      <c r="J184" s="9">
        <f t="shared" si="8"/>
        <v>0.56953278999999979</v>
      </c>
    </row>
    <row r="185" spans="1:10">
      <c r="A185" s="3" t="s">
        <v>188</v>
      </c>
      <c r="B185" s="4" t="s">
        <v>286</v>
      </c>
      <c r="C185" s="4"/>
      <c r="D185" s="5" t="s">
        <v>287</v>
      </c>
      <c r="E185" s="4">
        <v>1</v>
      </c>
      <c r="F185" s="6">
        <v>1</v>
      </c>
      <c r="G185" s="7">
        <v>0.1</v>
      </c>
      <c r="H185" s="8">
        <f t="shared" si="6"/>
        <v>1</v>
      </c>
      <c r="I185" s="9">
        <f t="shared" si="7"/>
        <v>0.43046721000000016</v>
      </c>
      <c r="J185" s="9">
        <f t="shared" si="8"/>
        <v>0.56953278999999979</v>
      </c>
    </row>
    <row r="186" spans="1:10">
      <c r="A186" s="3" t="s">
        <v>14</v>
      </c>
      <c r="B186" s="4" t="s">
        <v>766</v>
      </c>
      <c r="C186" s="4" t="s">
        <v>767</v>
      </c>
      <c r="D186" s="5" t="s">
        <v>768</v>
      </c>
      <c r="E186" s="4">
        <v>1</v>
      </c>
      <c r="F186" s="6">
        <v>76</v>
      </c>
      <c r="G186" s="7">
        <v>0.1</v>
      </c>
      <c r="H186" s="8">
        <f t="shared" si="6"/>
        <v>1</v>
      </c>
      <c r="I186" s="9">
        <f t="shared" si="7"/>
        <v>32.715507960000011</v>
      </c>
      <c r="J186" s="9">
        <f t="shared" si="8"/>
        <v>43.284492039999989</v>
      </c>
    </row>
    <row r="187" spans="1:10">
      <c r="A187" s="3" t="s">
        <v>14</v>
      </c>
      <c r="B187" s="4" t="s">
        <v>769</v>
      </c>
      <c r="C187" s="4" t="s">
        <v>770</v>
      </c>
      <c r="D187" s="5" t="s">
        <v>768</v>
      </c>
      <c r="E187" s="4">
        <v>1</v>
      </c>
      <c r="F187" s="6">
        <v>81.75</v>
      </c>
      <c r="G187" s="7">
        <v>0.1</v>
      </c>
      <c r="H187" s="8">
        <f t="shared" si="6"/>
        <v>1</v>
      </c>
      <c r="I187" s="9">
        <f t="shared" si="7"/>
        <v>35.190694417500012</v>
      </c>
      <c r="J187" s="9">
        <f t="shared" si="8"/>
        <v>46.559305582499988</v>
      </c>
    </row>
    <row r="188" spans="1:10">
      <c r="A188" s="3" t="s">
        <v>14</v>
      </c>
      <c r="B188" s="4" t="s">
        <v>97</v>
      </c>
      <c r="C188" s="4" t="s">
        <v>98</v>
      </c>
      <c r="D188" s="5" t="s">
        <v>99</v>
      </c>
      <c r="E188" s="4">
        <v>1</v>
      </c>
      <c r="F188" s="6">
        <v>57</v>
      </c>
      <c r="G188" s="7">
        <v>0.1</v>
      </c>
      <c r="H188" s="8">
        <f t="shared" si="6"/>
        <v>1</v>
      </c>
      <c r="I188" s="9">
        <f t="shared" si="7"/>
        <v>24.536630970000008</v>
      </c>
      <c r="J188" s="9">
        <f t="shared" si="8"/>
        <v>32.463369029999996</v>
      </c>
    </row>
    <row r="189" spans="1:10">
      <c r="A189" s="3" t="s">
        <v>14</v>
      </c>
      <c r="B189" s="4" t="s">
        <v>155</v>
      </c>
      <c r="C189" s="4" t="s">
        <v>156</v>
      </c>
      <c r="D189" s="5" t="s">
        <v>99</v>
      </c>
      <c r="E189" s="4">
        <v>1</v>
      </c>
      <c r="F189" s="6">
        <v>1</v>
      </c>
      <c r="G189" s="7">
        <v>0.1</v>
      </c>
      <c r="H189" s="8">
        <f t="shared" si="6"/>
        <v>1</v>
      </c>
      <c r="I189" s="9">
        <f t="shared" si="7"/>
        <v>0.43046721000000016</v>
      </c>
      <c r="J189" s="9">
        <f t="shared" si="8"/>
        <v>0.56953278999999979</v>
      </c>
    </row>
    <row r="190" spans="1:10">
      <c r="A190" s="3" t="s">
        <v>14</v>
      </c>
      <c r="B190" s="4" t="s">
        <v>163</v>
      </c>
      <c r="C190" s="4"/>
      <c r="D190" s="5" t="s">
        <v>99</v>
      </c>
      <c r="E190" s="4">
        <v>1</v>
      </c>
      <c r="F190" s="6">
        <v>1</v>
      </c>
      <c r="G190" s="7">
        <v>0.1</v>
      </c>
      <c r="H190" s="8">
        <f t="shared" si="6"/>
        <v>1</v>
      </c>
      <c r="I190" s="9">
        <f t="shared" si="7"/>
        <v>0.43046721000000016</v>
      </c>
      <c r="J190" s="9">
        <f t="shared" si="8"/>
        <v>0.56953278999999979</v>
      </c>
    </row>
    <row r="191" spans="1:10">
      <c r="A191" s="3" t="s">
        <v>14</v>
      </c>
      <c r="B191" s="4" t="s">
        <v>962</v>
      </c>
      <c r="C191" s="4" t="s">
        <v>963</v>
      </c>
      <c r="D191" s="5" t="s">
        <v>964</v>
      </c>
      <c r="E191" s="4">
        <v>1</v>
      </c>
      <c r="F191" s="6">
        <v>57.5</v>
      </c>
      <c r="G191" s="7">
        <v>0.1</v>
      </c>
      <c r="H191" s="8">
        <f t="shared" si="6"/>
        <v>1</v>
      </c>
      <c r="I191" s="9">
        <f t="shared" si="7"/>
        <v>24.75186457500001</v>
      </c>
      <c r="J191" s="9">
        <f t="shared" si="8"/>
        <v>32.748135424999987</v>
      </c>
    </row>
    <row r="192" spans="1:10">
      <c r="A192" s="3" t="s">
        <v>14</v>
      </c>
      <c r="B192" s="4" t="s">
        <v>543</v>
      </c>
      <c r="C192" s="4" t="s">
        <v>544</v>
      </c>
      <c r="D192" s="5" t="s">
        <v>545</v>
      </c>
      <c r="E192" s="4">
        <v>1</v>
      </c>
      <c r="F192" s="6">
        <v>46.2</v>
      </c>
      <c r="G192" s="7">
        <v>0.1</v>
      </c>
      <c r="H192" s="8">
        <f t="shared" si="6"/>
        <v>1</v>
      </c>
      <c r="I192" s="9">
        <f t="shared" si="7"/>
        <v>19.88758510200001</v>
      </c>
      <c r="J192" s="9">
        <f t="shared" si="8"/>
        <v>26.312414897999993</v>
      </c>
    </row>
    <row r="193" spans="1:10">
      <c r="A193" s="3" t="s">
        <v>14</v>
      </c>
      <c r="B193" s="4" t="s">
        <v>451</v>
      </c>
      <c r="C193" s="4" t="s">
        <v>452</v>
      </c>
      <c r="D193" s="5" t="s">
        <v>453</v>
      </c>
      <c r="E193" s="4">
        <v>1</v>
      </c>
      <c r="F193" s="6">
        <v>62</v>
      </c>
      <c r="G193" s="7">
        <v>0.1</v>
      </c>
      <c r="H193" s="8">
        <f t="shared" si="6"/>
        <v>1</v>
      </c>
      <c r="I193" s="9">
        <f t="shared" si="7"/>
        <v>26.68896702000001</v>
      </c>
      <c r="J193" s="9">
        <f t="shared" si="8"/>
        <v>35.311032979999993</v>
      </c>
    </row>
    <row r="194" spans="1:10">
      <c r="A194" s="3" t="s">
        <v>14</v>
      </c>
      <c r="B194" s="4" t="s">
        <v>454</v>
      </c>
      <c r="C194" s="4" t="s">
        <v>455</v>
      </c>
      <c r="D194" s="5" t="s">
        <v>453</v>
      </c>
      <c r="E194" s="4">
        <v>1</v>
      </c>
      <c r="F194" s="6">
        <v>62</v>
      </c>
      <c r="G194" s="7">
        <v>0.1</v>
      </c>
      <c r="H194" s="8">
        <f t="shared" si="6"/>
        <v>1</v>
      </c>
      <c r="I194" s="9">
        <f t="shared" si="7"/>
        <v>26.68896702000001</v>
      </c>
      <c r="J194" s="9">
        <f t="shared" si="8"/>
        <v>35.311032979999993</v>
      </c>
    </row>
    <row r="195" spans="1:10">
      <c r="A195" s="3" t="s">
        <v>14</v>
      </c>
      <c r="B195" s="4" t="s">
        <v>469</v>
      </c>
      <c r="C195" s="4" t="s">
        <v>470</v>
      </c>
      <c r="D195" s="5" t="s">
        <v>453</v>
      </c>
      <c r="E195" s="4">
        <v>1</v>
      </c>
      <c r="F195" s="6">
        <v>62</v>
      </c>
      <c r="G195" s="7">
        <v>0.1</v>
      </c>
      <c r="H195" s="8">
        <f t="shared" si="6"/>
        <v>1</v>
      </c>
      <c r="I195" s="9">
        <f t="shared" si="7"/>
        <v>26.68896702000001</v>
      </c>
      <c r="J195" s="9">
        <f t="shared" si="8"/>
        <v>35.311032979999993</v>
      </c>
    </row>
    <row r="196" spans="1:10">
      <c r="A196" s="3" t="s">
        <v>14</v>
      </c>
      <c r="B196" s="4" t="s">
        <v>477</v>
      </c>
      <c r="C196" s="4"/>
      <c r="D196" s="5" t="s">
        <v>453</v>
      </c>
      <c r="E196" s="4">
        <v>1</v>
      </c>
      <c r="F196" s="6">
        <v>62</v>
      </c>
      <c r="G196" s="7">
        <v>0.1</v>
      </c>
      <c r="H196" s="8">
        <f t="shared" si="6"/>
        <v>1</v>
      </c>
      <c r="I196" s="9">
        <f t="shared" si="7"/>
        <v>26.68896702000001</v>
      </c>
      <c r="J196" s="9">
        <f t="shared" si="8"/>
        <v>35.311032979999993</v>
      </c>
    </row>
    <row r="197" spans="1:10">
      <c r="A197" s="3" t="s">
        <v>14</v>
      </c>
      <c r="B197" s="4" t="s">
        <v>751</v>
      </c>
      <c r="C197" s="4"/>
      <c r="D197" s="5" t="s">
        <v>752</v>
      </c>
      <c r="E197" s="4">
        <v>1</v>
      </c>
      <c r="F197" s="6">
        <v>81.75</v>
      </c>
      <c r="G197" s="7">
        <v>0.1</v>
      </c>
      <c r="H197" s="8">
        <f t="shared" si="6"/>
        <v>1</v>
      </c>
      <c r="I197" s="9">
        <f t="shared" si="7"/>
        <v>35.190694417500012</v>
      </c>
      <c r="J197" s="9">
        <f t="shared" si="8"/>
        <v>46.559305582499988</v>
      </c>
    </row>
    <row r="198" spans="1:10">
      <c r="A198" s="3" t="s">
        <v>188</v>
      </c>
      <c r="B198" s="4" t="s">
        <v>384</v>
      </c>
      <c r="C198" s="4"/>
      <c r="D198" s="5" t="s">
        <v>385</v>
      </c>
      <c r="E198" s="4">
        <v>1</v>
      </c>
      <c r="F198" s="6">
        <v>1</v>
      </c>
      <c r="G198" s="7">
        <v>0.1</v>
      </c>
      <c r="H198" s="8">
        <f t="shared" si="6"/>
        <v>1</v>
      </c>
      <c r="I198" s="9">
        <f t="shared" si="7"/>
        <v>0.43046721000000016</v>
      </c>
      <c r="J198" s="9">
        <f t="shared" si="8"/>
        <v>0.56953278999999979</v>
      </c>
    </row>
    <row r="199" spans="1:10">
      <c r="A199" s="3" t="s">
        <v>14</v>
      </c>
      <c r="B199" s="4" t="s">
        <v>1125</v>
      </c>
      <c r="C199" s="4" t="s">
        <v>1126</v>
      </c>
      <c r="D199" s="5" t="s">
        <v>385</v>
      </c>
      <c r="E199" s="4">
        <v>1</v>
      </c>
      <c r="F199" s="6">
        <v>62.56</v>
      </c>
      <c r="G199" s="7">
        <v>0.1</v>
      </c>
      <c r="H199" s="8">
        <f t="shared" si="6"/>
        <v>1</v>
      </c>
      <c r="I199" s="9">
        <f t="shared" si="7"/>
        <v>26.930028657600012</v>
      </c>
      <c r="J199" s="9">
        <f t="shared" si="8"/>
        <v>35.62997134239999</v>
      </c>
    </row>
    <row r="200" spans="1:10">
      <c r="A200" s="3" t="s">
        <v>14</v>
      </c>
      <c r="B200" s="4" t="s">
        <v>370</v>
      </c>
      <c r="C200" s="4"/>
      <c r="D200" s="5" t="s">
        <v>371</v>
      </c>
      <c r="E200" s="4">
        <v>1</v>
      </c>
      <c r="F200" s="6">
        <v>1</v>
      </c>
      <c r="G200" s="7">
        <v>0.1</v>
      </c>
      <c r="H200" s="8">
        <f t="shared" si="6"/>
        <v>1</v>
      </c>
      <c r="I200" s="9">
        <f t="shared" si="7"/>
        <v>0.43046721000000016</v>
      </c>
      <c r="J200" s="9">
        <f t="shared" si="8"/>
        <v>0.56953278999999979</v>
      </c>
    </row>
    <row r="201" spans="1:10">
      <c r="A201" s="3" t="s">
        <v>14</v>
      </c>
      <c r="B201" s="4" t="s">
        <v>427</v>
      </c>
      <c r="C201" s="4" t="s">
        <v>428</v>
      </c>
      <c r="D201" s="5" t="s">
        <v>429</v>
      </c>
      <c r="E201" s="4">
        <v>1</v>
      </c>
      <c r="F201" s="6">
        <v>74</v>
      </c>
      <c r="G201" s="7">
        <v>0.1</v>
      </c>
      <c r="H201" s="8">
        <f t="shared" si="6"/>
        <v>1</v>
      </c>
      <c r="I201" s="9">
        <f t="shared" si="7"/>
        <v>31.854573540000011</v>
      </c>
      <c r="J201" s="9">
        <f t="shared" si="8"/>
        <v>42.145426459999989</v>
      </c>
    </row>
    <row r="202" spans="1:10">
      <c r="A202" s="3" t="s">
        <v>14</v>
      </c>
      <c r="B202" s="4" t="s">
        <v>66</v>
      </c>
      <c r="C202" s="4"/>
      <c r="D202" s="5" t="s">
        <v>67</v>
      </c>
      <c r="E202" s="4">
        <v>1</v>
      </c>
      <c r="F202" s="6">
        <v>1</v>
      </c>
      <c r="G202" s="7">
        <v>0.1</v>
      </c>
      <c r="H202" s="8">
        <f t="shared" si="6"/>
        <v>1</v>
      </c>
      <c r="I202" s="9">
        <f t="shared" si="7"/>
        <v>0.43046721000000016</v>
      </c>
      <c r="J202" s="9">
        <f t="shared" si="8"/>
        <v>0.56953278999999979</v>
      </c>
    </row>
    <row r="203" spans="1:10">
      <c r="A203" s="3" t="s">
        <v>14</v>
      </c>
      <c r="B203" s="4" t="s">
        <v>798</v>
      </c>
      <c r="C203" s="4" t="s">
        <v>799</v>
      </c>
      <c r="D203" s="5" t="s">
        <v>800</v>
      </c>
      <c r="E203" s="4">
        <v>1</v>
      </c>
      <c r="F203" s="6">
        <v>68.88</v>
      </c>
      <c r="G203" s="7">
        <v>0.1</v>
      </c>
      <c r="H203" s="8">
        <f t="shared" si="6"/>
        <v>1</v>
      </c>
      <c r="I203" s="9">
        <f t="shared" si="7"/>
        <v>29.650581424800009</v>
      </c>
      <c r="J203" s="9">
        <f t="shared" si="8"/>
        <v>39.229418575199986</v>
      </c>
    </row>
    <row r="204" spans="1:10">
      <c r="A204" s="3" t="s">
        <v>14</v>
      </c>
      <c r="B204" s="4" t="s">
        <v>801</v>
      </c>
      <c r="C204" s="4" t="s">
        <v>802</v>
      </c>
      <c r="D204" s="5" t="s">
        <v>800</v>
      </c>
      <c r="E204" s="4">
        <v>1</v>
      </c>
      <c r="F204" s="6">
        <v>68.88</v>
      </c>
      <c r="G204" s="7">
        <v>0.1</v>
      </c>
      <c r="H204" s="8">
        <f t="shared" si="6"/>
        <v>1</v>
      </c>
      <c r="I204" s="9">
        <f t="shared" si="7"/>
        <v>29.650581424800009</v>
      </c>
      <c r="J204" s="9">
        <f t="shared" si="8"/>
        <v>39.229418575199986</v>
      </c>
    </row>
    <row r="205" spans="1:10">
      <c r="A205" s="3" t="s">
        <v>14</v>
      </c>
      <c r="B205" s="4" t="s">
        <v>907</v>
      </c>
      <c r="C205" s="4"/>
      <c r="D205" s="5" t="s">
        <v>908</v>
      </c>
      <c r="E205" s="4">
        <v>1</v>
      </c>
      <c r="F205" s="6">
        <v>57.5</v>
      </c>
      <c r="G205" s="7">
        <v>0.1</v>
      </c>
      <c r="H205" s="8">
        <f t="shared" ref="H205:H268" si="9">E205</f>
        <v>1</v>
      </c>
      <c r="I205" s="9">
        <f t="shared" ref="I205:I268" si="10">F205*POWER(0.9,YEAR($D$651)-YEAR(D205))</f>
        <v>24.75186457500001</v>
      </c>
      <c r="J205" s="9">
        <f t="shared" ref="J205:J268" si="11">F205-I205</f>
        <v>32.748135424999987</v>
      </c>
    </row>
    <row r="206" spans="1:10">
      <c r="A206" s="3" t="s">
        <v>14</v>
      </c>
      <c r="B206" s="4" t="s">
        <v>925</v>
      </c>
      <c r="C206" s="4" t="s">
        <v>926</v>
      </c>
      <c r="D206" s="5" t="s">
        <v>927</v>
      </c>
      <c r="E206" s="4">
        <v>1</v>
      </c>
      <c r="F206" s="6">
        <v>62.5</v>
      </c>
      <c r="G206" s="7">
        <v>0.1</v>
      </c>
      <c r="H206" s="8">
        <f t="shared" si="9"/>
        <v>1</v>
      </c>
      <c r="I206" s="9">
        <f t="shared" si="10"/>
        <v>26.904200625000009</v>
      </c>
      <c r="J206" s="9">
        <f t="shared" si="11"/>
        <v>35.595799374999991</v>
      </c>
    </row>
    <row r="207" spans="1:10">
      <c r="A207" s="3" t="s">
        <v>33</v>
      </c>
      <c r="B207" s="4" t="s">
        <v>60</v>
      </c>
      <c r="C207" s="4"/>
      <c r="D207" s="5" t="s">
        <v>61</v>
      </c>
      <c r="E207" s="4">
        <v>4</v>
      </c>
      <c r="F207" s="6">
        <v>13.44</v>
      </c>
      <c r="G207" s="7">
        <v>0.1</v>
      </c>
      <c r="H207" s="8">
        <f t="shared" si="9"/>
        <v>4</v>
      </c>
      <c r="I207" s="9">
        <f t="shared" si="10"/>
        <v>5.7854793024000015</v>
      </c>
      <c r="J207" s="9">
        <f t="shared" si="11"/>
        <v>7.654520697599998</v>
      </c>
    </row>
    <row r="208" spans="1:10">
      <c r="A208" s="3" t="s">
        <v>14</v>
      </c>
      <c r="B208" s="4" t="s">
        <v>959</v>
      </c>
      <c r="C208" s="4"/>
      <c r="D208" s="5" t="s">
        <v>960</v>
      </c>
      <c r="E208" s="4">
        <v>1</v>
      </c>
      <c r="F208" s="6">
        <v>59.38</v>
      </c>
      <c r="G208" s="7">
        <v>0.1</v>
      </c>
      <c r="H208" s="8">
        <f t="shared" si="9"/>
        <v>1</v>
      </c>
      <c r="I208" s="9">
        <f t="shared" si="10"/>
        <v>25.56114292980001</v>
      </c>
      <c r="J208" s="9">
        <f t="shared" si="11"/>
        <v>33.818857070199996</v>
      </c>
    </row>
    <row r="209" spans="1:10">
      <c r="A209" s="3" t="s">
        <v>14</v>
      </c>
      <c r="B209" s="4" t="s">
        <v>922</v>
      </c>
      <c r="C209" s="4"/>
      <c r="D209" s="5" t="s">
        <v>923</v>
      </c>
      <c r="E209" s="4">
        <v>1</v>
      </c>
      <c r="F209" s="6">
        <v>59.38</v>
      </c>
      <c r="G209" s="7">
        <v>0.1</v>
      </c>
      <c r="H209" s="8">
        <f t="shared" si="9"/>
        <v>1</v>
      </c>
      <c r="I209" s="9">
        <f t="shared" si="10"/>
        <v>25.56114292980001</v>
      </c>
      <c r="J209" s="9">
        <f t="shared" si="11"/>
        <v>33.818857070199996</v>
      </c>
    </row>
    <row r="210" spans="1:10">
      <c r="A210" s="3" t="s">
        <v>14</v>
      </c>
      <c r="B210" s="4" t="s">
        <v>924</v>
      </c>
      <c r="C210" s="4"/>
      <c r="D210" s="5" t="s">
        <v>923</v>
      </c>
      <c r="E210" s="4">
        <v>1</v>
      </c>
      <c r="F210" s="6">
        <v>59.38</v>
      </c>
      <c r="G210" s="7">
        <v>0.1</v>
      </c>
      <c r="H210" s="8">
        <f t="shared" si="9"/>
        <v>1</v>
      </c>
      <c r="I210" s="9">
        <f t="shared" si="10"/>
        <v>25.56114292980001</v>
      </c>
      <c r="J210" s="9">
        <f t="shared" si="11"/>
        <v>33.818857070199996</v>
      </c>
    </row>
    <row r="211" spans="1:10">
      <c r="A211" s="3" t="s">
        <v>14</v>
      </c>
      <c r="B211" s="4" t="s">
        <v>961</v>
      </c>
      <c r="C211" s="4"/>
      <c r="D211" s="5" t="s">
        <v>923</v>
      </c>
      <c r="E211" s="4">
        <v>1</v>
      </c>
      <c r="F211" s="6">
        <v>59.38</v>
      </c>
      <c r="G211" s="7">
        <v>0.1</v>
      </c>
      <c r="H211" s="8">
        <f t="shared" si="9"/>
        <v>1</v>
      </c>
      <c r="I211" s="9">
        <f t="shared" si="10"/>
        <v>25.56114292980001</v>
      </c>
      <c r="J211" s="9">
        <f t="shared" si="11"/>
        <v>33.818857070199996</v>
      </c>
    </row>
    <row r="212" spans="1:10">
      <c r="A212" s="3" t="s">
        <v>14</v>
      </c>
      <c r="B212" s="4" t="s">
        <v>1084</v>
      </c>
      <c r="C212" s="4"/>
      <c r="D212" s="5" t="s">
        <v>1085</v>
      </c>
      <c r="E212" s="4">
        <v>1</v>
      </c>
      <c r="F212" s="6">
        <v>56.91</v>
      </c>
      <c r="G212" s="7">
        <v>0.1</v>
      </c>
      <c r="H212" s="8">
        <f t="shared" si="9"/>
        <v>1</v>
      </c>
      <c r="I212" s="9">
        <f t="shared" si="10"/>
        <v>24.497888921100007</v>
      </c>
      <c r="J212" s="9">
        <f t="shared" si="11"/>
        <v>32.41211107889999</v>
      </c>
    </row>
    <row r="213" spans="1:10">
      <c r="A213" s="3" t="s">
        <v>14</v>
      </c>
      <c r="B213" s="4" t="s">
        <v>633</v>
      </c>
      <c r="C213" s="4" t="s">
        <v>634</v>
      </c>
      <c r="D213" s="5" t="s">
        <v>635</v>
      </c>
      <c r="E213" s="4">
        <v>1</v>
      </c>
      <c r="F213" s="6">
        <v>73.14</v>
      </c>
      <c r="G213" s="7">
        <v>0.1</v>
      </c>
      <c r="H213" s="8">
        <f t="shared" si="9"/>
        <v>1</v>
      </c>
      <c r="I213" s="9">
        <f t="shared" si="10"/>
        <v>31.484371739400011</v>
      </c>
      <c r="J213" s="9">
        <f t="shared" si="11"/>
        <v>41.65562826059999</v>
      </c>
    </row>
    <row r="214" spans="1:10">
      <c r="A214" s="3" t="s">
        <v>14</v>
      </c>
      <c r="B214" s="4" t="s">
        <v>641</v>
      </c>
      <c r="C214" s="4" t="s">
        <v>642</v>
      </c>
      <c r="D214" s="5" t="s">
        <v>635</v>
      </c>
      <c r="E214" s="4">
        <v>1</v>
      </c>
      <c r="F214" s="6">
        <v>82.72</v>
      </c>
      <c r="G214" s="7">
        <v>0.1</v>
      </c>
      <c r="H214" s="8">
        <f t="shared" si="9"/>
        <v>1</v>
      </c>
      <c r="I214" s="9">
        <f t="shared" si="10"/>
        <v>35.608247611200014</v>
      </c>
      <c r="J214" s="9">
        <f t="shared" si="11"/>
        <v>47.111752388799985</v>
      </c>
    </row>
    <row r="215" spans="1:10">
      <c r="A215" s="3" t="s">
        <v>14</v>
      </c>
      <c r="B215" s="4" t="s">
        <v>645</v>
      </c>
      <c r="C215" s="4" t="s">
        <v>646</v>
      </c>
      <c r="D215" s="5" t="s">
        <v>635</v>
      </c>
      <c r="E215" s="4">
        <v>1</v>
      </c>
      <c r="F215" s="6">
        <v>59.84</v>
      </c>
      <c r="G215" s="7">
        <v>0.1</v>
      </c>
      <c r="H215" s="8">
        <f t="shared" si="9"/>
        <v>1</v>
      </c>
      <c r="I215" s="9">
        <f t="shared" si="10"/>
        <v>25.759157846400011</v>
      </c>
      <c r="J215" s="9">
        <f t="shared" si="11"/>
        <v>34.080842153599988</v>
      </c>
    </row>
    <row r="216" spans="1:10">
      <c r="A216" s="3" t="s">
        <v>14</v>
      </c>
      <c r="B216" s="4" t="s">
        <v>771</v>
      </c>
      <c r="C216" s="4" t="s">
        <v>772</v>
      </c>
      <c r="D216" s="5" t="s">
        <v>773</v>
      </c>
      <c r="E216" s="4">
        <v>1</v>
      </c>
      <c r="F216" s="6">
        <v>81.75</v>
      </c>
      <c r="G216" s="7">
        <v>0.1</v>
      </c>
      <c r="H216" s="8">
        <f t="shared" si="9"/>
        <v>1</v>
      </c>
      <c r="I216" s="9">
        <f t="shared" si="10"/>
        <v>35.190694417500012</v>
      </c>
      <c r="J216" s="9">
        <f t="shared" si="11"/>
        <v>46.559305582499988</v>
      </c>
    </row>
    <row r="217" spans="1:10">
      <c r="A217" s="3" t="s">
        <v>14</v>
      </c>
      <c r="B217" s="4" t="s">
        <v>818</v>
      </c>
      <c r="C217" s="4" t="s">
        <v>819</v>
      </c>
      <c r="D217" s="5" t="s">
        <v>820</v>
      </c>
      <c r="E217" s="4">
        <v>1</v>
      </c>
      <c r="F217" s="6">
        <v>65.55</v>
      </c>
      <c r="G217" s="7">
        <v>0.1</v>
      </c>
      <c r="H217" s="8">
        <f t="shared" si="9"/>
        <v>1</v>
      </c>
      <c r="I217" s="9">
        <f t="shared" si="10"/>
        <v>28.217125615500009</v>
      </c>
      <c r="J217" s="9">
        <f t="shared" si="11"/>
        <v>37.332874384499988</v>
      </c>
    </row>
    <row r="218" spans="1:10">
      <c r="A218" s="3" t="s">
        <v>14</v>
      </c>
      <c r="B218" s="4" t="s">
        <v>821</v>
      </c>
      <c r="C218" s="4" t="s">
        <v>822</v>
      </c>
      <c r="D218" s="5" t="s">
        <v>820</v>
      </c>
      <c r="E218" s="4">
        <v>1</v>
      </c>
      <c r="F218" s="6">
        <v>65.55</v>
      </c>
      <c r="G218" s="7">
        <v>0.1</v>
      </c>
      <c r="H218" s="8">
        <f t="shared" si="9"/>
        <v>1</v>
      </c>
      <c r="I218" s="9">
        <f t="shared" si="10"/>
        <v>28.217125615500009</v>
      </c>
      <c r="J218" s="9">
        <f t="shared" si="11"/>
        <v>37.332874384499988</v>
      </c>
    </row>
    <row r="219" spans="1:10">
      <c r="A219" s="3" t="s">
        <v>14</v>
      </c>
      <c r="B219" s="4" t="s">
        <v>841</v>
      </c>
      <c r="C219" s="4" t="s">
        <v>842</v>
      </c>
      <c r="D219" s="5" t="s">
        <v>820</v>
      </c>
      <c r="E219" s="4">
        <v>1</v>
      </c>
      <c r="F219" s="6">
        <v>81.75</v>
      </c>
      <c r="G219" s="7">
        <v>0.1</v>
      </c>
      <c r="H219" s="8">
        <f t="shared" si="9"/>
        <v>1</v>
      </c>
      <c r="I219" s="9">
        <f t="shared" si="10"/>
        <v>35.190694417500012</v>
      </c>
      <c r="J219" s="9">
        <f t="shared" si="11"/>
        <v>46.559305582499988</v>
      </c>
    </row>
    <row r="220" spans="1:10">
      <c r="A220" s="3" t="s">
        <v>14</v>
      </c>
      <c r="B220" s="4" t="s">
        <v>636</v>
      </c>
      <c r="C220" s="4" t="s">
        <v>637</v>
      </c>
      <c r="D220" s="5" t="s">
        <v>638</v>
      </c>
      <c r="E220" s="4">
        <v>1</v>
      </c>
      <c r="F220" s="6">
        <v>73.14</v>
      </c>
      <c r="G220" s="7">
        <v>0.1</v>
      </c>
      <c r="H220" s="8">
        <f t="shared" si="9"/>
        <v>1</v>
      </c>
      <c r="I220" s="9">
        <f t="shared" si="10"/>
        <v>31.484371739400011</v>
      </c>
      <c r="J220" s="9">
        <f t="shared" si="11"/>
        <v>41.65562826059999</v>
      </c>
    </row>
    <row r="221" spans="1:10">
      <c r="A221" s="3" t="s">
        <v>14</v>
      </c>
      <c r="B221" s="4" t="s">
        <v>953</v>
      </c>
      <c r="C221" s="4" t="s">
        <v>954</v>
      </c>
      <c r="D221" s="5" t="s">
        <v>955</v>
      </c>
      <c r="E221" s="4">
        <v>1</v>
      </c>
      <c r="F221" s="6">
        <v>59.38</v>
      </c>
      <c r="G221" s="7">
        <v>0.1</v>
      </c>
      <c r="H221" s="8">
        <f t="shared" si="9"/>
        <v>1</v>
      </c>
      <c r="I221" s="9">
        <f t="shared" si="10"/>
        <v>25.56114292980001</v>
      </c>
      <c r="J221" s="9">
        <f t="shared" si="11"/>
        <v>33.818857070199996</v>
      </c>
    </row>
    <row r="222" spans="1:10">
      <c r="A222" s="3" t="s">
        <v>14</v>
      </c>
      <c r="B222" s="4" t="s">
        <v>909</v>
      </c>
      <c r="C222" s="4"/>
      <c r="D222" s="5" t="s">
        <v>910</v>
      </c>
      <c r="E222" s="4">
        <v>1</v>
      </c>
      <c r="F222" s="6">
        <v>57.5</v>
      </c>
      <c r="G222" s="7">
        <v>0.1</v>
      </c>
      <c r="H222" s="8">
        <f t="shared" si="9"/>
        <v>1</v>
      </c>
      <c r="I222" s="9">
        <f t="shared" si="10"/>
        <v>24.75186457500001</v>
      </c>
      <c r="J222" s="9">
        <f t="shared" si="11"/>
        <v>32.748135424999987</v>
      </c>
    </row>
    <row r="223" spans="1:10">
      <c r="A223" s="3" t="s">
        <v>188</v>
      </c>
      <c r="B223" s="4" t="s">
        <v>282</v>
      </c>
      <c r="C223" s="4"/>
      <c r="D223" s="5" t="s">
        <v>283</v>
      </c>
      <c r="E223" s="4">
        <v>2</v>
      </c>
      <c r="F223" s="6">
        <v>2</v>
      </c>
      <c r="G223" s="7">
        <v>0.1</v>
      </c>
      <c r="H223" s="8">
        <f t="shared" si="9"/>
        <v>2</v>
      </c>
      <c r="I223" s="9">
        <f t="shared" si="10"/>
        <v>0.95659380000000027</v>
      </c>
      <c r="J223" s="9">
        <f t="shared" si="11"/>
        <v>1.0434061999999997</v>
      </c>
    </row>
    <row r="224" spans="1:10">
      <c r="A224" s="3" t="s">
        <v>14</v>
      </c>
      <c r="B224" s="4" t="s">
        <v>303</v>
      </c>
      <c r="C224" s="4"/>
      <c r="D224" s="5" t="s">
        <v>283</v>
      </c>
      <c r="E224" s="4">
        <v>1</v>
      </c>
      <c r="F224" s="6">
        <v>1</v>
      </c>
      <c r="G224" s="7">
        <v>0.1</v>
      </c>
      <c r="H224" s="8">
        <f t="shared" si="9"/>
        <v>1</v>
      </c>
      <c r="I224" s="9">
        <f t="shared" si="10"/>
        <v>0.47829690000000014</v>
      </c>
      <c r="J224" s="9">
        <f t="shared" si="11"/>
        <v>0.52170309999999986</v>
      </c>
    </row>
    <row r="225" spans="1:10">
      <c r="A225" s="3" t="s">
        <v>14</v>
      </c>
      <c r="B225" s="4" t="s">
        <v>759</v>
      </c>
      <c r="C225" s="4" t="s">
        <v>760</v>
      </c>
      <c r="D225" s="5" t="s">
        <v>283</v>
      </c>
      <c r="E225" s="4">
        <v>1</v>
      </c>
      <c r="F225" s="6">
        <v>76</v>
      </c>
      <c r="G225" s="7">
        <v>0.1</v>
      </c>
      <c r="H225" s="8">
        <f t="shared" si="9"/>
        <v>1</v>
      </c>
      <c r="I225" s="9">
        <f t="shared" si="10"/>
        <v>36.35056440000001</v>
      </c>
      <c r="J225" s="9">
        <f t="shared" si="11"/>
        <v>39.64943559999999</v>
      </c>
    </row>
    <row r="226" spans="1:10">
      <c r="A226" s="3" t="s">
        <v>14</v>
      </c>
      <c r="B226" s="4" t="s">
        <v>1083</v>
      </c>
      <c r="C226" s="4"/>
      <c r="D226" s="5" t="s">
        <v>283</v>
      </c>
      <c r="E226" s="4">
        <v>1</v>
      </c>
      <c r="F226" s="6">
        <v>56.91</v>
      </c>
      <c r="G226" s="7">
        <v>0.1</v>
      </c>
      <c r="H226" s="8">
        <f t="shared" si="9"/>
        <v>1</v>
      </c>
      <c r="I226" s="9">
        <f t="shared" si="10"/>
        <v>27.219876579000005</v>
      </c>
      <c r="J226" s="9">
        <f t="shared" si="11"/>
        <v>29.690123420999992</v>
      </c>
    </row>
    <row r="227" spans="1:10">
      <c r="A227" s="3" t="s">
        <v>14</v>
      </c>
      <c r="B227" s="4" t="s">
        <v>738</v>
      </c>
      <c r="C227" s="4" t="s">
        <v>739</v>
      </c>
      <c r="D227" s="5" t="s">
        <v>740</v>
      </c>
      <c r="E227" s="4">
        <v>1</v>
      </c>
      <c r="F227" s="6">
        <v>51.52</v>
      </c>
      <c r="G227" s="7">
        <v>0.1</v>
      </c>
      <c r="H227" s="8">
        <f t="shared" si="9"/>
        <v>1</v>
      </c>
      <c r="I227" s="9">
        <f t="shared" si="10"/>
        <v>24.64185628800001</v>
      </c>
      <c r="J227" s="9">
        <f t="shared" si="11"/>
        <v>26.878143711999993</v>
      </c>
    </row>
    <row r="228" spans="1:10">
      <c r="A228" s="3" t="s">
        <v>14</v>
      </c>
      <c r="B228" s="4" t="s">
        <v>1056</v>
      </c>
      <c r="C228" s="4"/>
      <c r="D228" s="5" t="s">
        <v>1057</v>
      </c>
      <c r="E228" s="4">
        <v>1</v>
      </c>
      <c r="F228" s="6">
        <v>9.9</v>
      </c>
      <c r="G228" s="7">
        <v>0.1</v>
      </c>
      <c r="H228" s="8">
        <f t="shared" si="9"/>
        <v>1</v>
      </c>
      <c r="I228" s="9">
        <f t="shared" si="10"/>
        <v>4.7351393100000019</v>
      </c>
      <c r="J228" s="9">
        <f t="shared" si="11"/>
        <v>5.1648606899999985</v>
      </c>
    </row>
    <row r="229" spans="1:10">
      <c r="A229" s="3" t="s">
        <v>188</v>
      </c>
      <c r="B229" s="4" t="s">
        <v>1060</v>
      </c>
      <c r="C229" s="4"/>
      <c r="D229" s="5" t="s">
        <v>1057</v>
      </c>
      <c r="E229" s="4">
        <v>1</v>
      </c>
      <c r="F229" s="6">
        <v>1</v>
      </c>
      <c r="G229" s="7">
        <v>0.1</v>
      </c>
      <c r="H229" s="8">
        <f t="shared" si="9"/>
        <v>1</v>
      </c>
      <c r="I229" s="9">
        <f t="shared" si="10"/>
        <v>0.47829690000000014</v>
      </c>
      <c r="J229" s="9">
        <f t="shared" si="11"/>
        <v>0.52170309999999986</v>
      </c>
    </row>
    <row r="230" spans="1:10">
      <c r="A230" s="3" t="s">
        <v>188</v>
      </c>
      <c r="B230" s="4" t="s">
        <v>1061</v>
      </c>
      <c r="C230" s="4"/>
      <c r="D230" s="5" t="s">
        <v>1057</v>
      </c>
      <c r="E230" s="4">
        <v>1</v>
      </c>
      <c r="F230" s="6">
        <v>1</v>
      </c>
      <c r="G230" s="7">
        <v>0.1</v>
      </c>
      <c r="H230" s="8">
        <f t="shared" si="9"/>
        <v>1</v>
      </c>
      <c r="I230" s="9">
        <f t="shared" si="10"/>
        <v>0.47829690000000014</v>
      </c>
      <c r="J230" s="9">
        <f t="shared" si="11"/>
        <v>0.52170309999999986</v>
      </c>
    </row>
    <row r="231" spans="1:10">
      <c r="A231" s="3" t="s">
        <v>14</v>
      </c>
      <c r="B231" s="4" t="s">
        <v>1019</v>
      </c>
      <c r="C231" s="4"/>
      <c r="D231" s="5" t="s">
        <v>1020</v>
      </c>
      <c r="E231" s="4">
        <v>1</v>
      </c>
      <c r="F231" s="6">
        <v>36</v>
      </c>
      <c r="G231" s="7">
        <v>0.1</v>
      </c>
      <c r="H231" s="8">
        <f t="shared" si="9"/>
        <v>1</v>
      </c>
      <c r="I231" s="9">
        <f t="shared" si="10"/>
        <v>17.218688400000005</v>
      </c>
      <c r="J231" s="9">
        <f t="shared" si="11"/>
        <v>18.781311599999995</v>
      </c>
    </row>
    <row r="232" spans="1:10">
      <c r="A232" s="3" t="s">
        <v>14</v>
      </c>
      <c r="B232" s="4" t="s">
        <v>1023</v>
      </c>
      <c r="C232" s="4"/>
      <c r="D232" s="5" t="s">
        <v>1020</v>
      </c>
      <c r="E232" s="4">
        <v>1</v>
      </c>
      <c r="F232" s="6">
        <v>1</v>
      </c>
      <c r="G232" s="7">
        <v>0.1</v>
      </c>
      <c r="H232" s="8">
        <f t="shared" si="9"/>
        <v>1</v>
      </c>
      <c r="I232" s="9">
        <f t="shared" si="10"/>
        <v>0.47829690000000014</v>
      </c>
      <c r="J232" s="9">
        <f t="shared" si="11"/>
        <v>0.52170309999999986</v>
      </c>
    </row>
    <row r="233" spans="1:10">
      <c r="A233" s="3" t="s">
        <v>14</v>
      </c>
      <c r="B233" s="4" t="s">
        <v>422</v>
      </c>
      <c r="C233" s="4" t="s">
        <v>423</v>
      </c>
      <c r="D233" s="5" t="s">
        <v>424</v>
      </c>
      <c r="E233" s="4">
        <v>1</v>
      </c>
      <c r="F233" s="6">
        <v>71.78</v>
      </c>
      <c r="G233" s="7">
        <v>0.1</v>
      </c>
      <c r="H233" s="8">
        <f t="shared" si="9"/>
        <v>1</v>
      </c>
      <c r="I233" s="9">
        <f t="shared" si="10"/>
        <v>34.332151482000008</v>
      </c>
      <c r="J233" s="9">
        <f t="shared" si="11"/>
        <v>37.447848517999994</v>
      </c>
    </row>
    <row r="234" spans="1:10">
      <c r="A234" s="3" t="s">
        <v>14</v>
      </c>
      <c r="B234" s="4" t="s">
        <v>449</v>
      </c>
      <c r="C234" s="4" t="s">
        <v>450</v>
      </c>
      <c r="D234" s="5" t="s">
        <v>424</v>
      </c>
      <c r="E234" s="4">
        <v>1</v>
      </c>
      <c r="F234" s="6">
        <v>63.15</v>
      </c>
      <c r="G234" s="7">
        <v>0.1</v>
      </c>
      <c r="H234" s="8">
        <f t="shared" si="9"/>
        <v>1</v>
      </c>
      <c r="I234" s="9">
        <f t="shared" si="10"/>
        <v>30.204449235000009</v>
      </c>
      <c r="J234" s="9">
        <f t="shared" si="11"/>
        <v>32.945550764999993</v>
      </c>
    </row>
    <row r="235" spans="1:10">
      <c r="A235" s="3" t="s">
        <v>14</v>
      </c>
      <c r="B235" s="4" t="s">
        <v>994</v>
      </c>
      <c r="C235" s="4"/>
      <c r="D235" s="5" t="s">
        <v>995</v>
      </c>
      <c r="E235" s="4">
        <v>1</v>
      </c>
      <c r="F235" s="6">
        <v>1</v>
      </c>
      <c r="G235" s="7">
        <v>0.1</v>
      </c>
      <c r="H235" s="8">
        <f t="shared" si="9"/>
        <v>1</v>
      </c>
      <c r="I235" s="9">
        <f t="shared" si="10"/>
        <v>0.47829690000000014</v>
      </c>
      <c r="J235" s="9">
        <f t="shared" si="11"/>
        <v>0.52170309999999986</v>
      </c>
    </row>
    <row r="236" spans="1:10">
      <c r="A236" s="3" t="s">
        <v>14</v>
      </c>
      <c r="B236" s="4" t="s">
        <v>1026</v>
      </c>
      <c r="C236" s="4"/>
      <c r="D236" s="5" t="s">
        <v>995</v>
      </c>
      <c r="E236" s="4">
        <v>1</v>
      </c>
      <c r="F236" s="6">
        <v>41.65</v>
      </c>
      <c r="G236" s="7">
        <v>0.1</v>
      </c>
      <c r="H236" s="8">
        <f t="shared" si="9"/>
        <v>1</v>
      </c>
      <c r="I236" s="9">
        <f t="shared" si="10"/>
        <v>19.921065885000004</v>
      </c>
      <c r="J236" s="9">
        <f t="shared" si="11"/>
        <v>21.728934114999994</v>
      </c>
    </row>
    <row r="237" spans="1:10">
      <c r="A237" s="3" t="s">
        <v>14</v>
      </c>
      <c r="B237" s="4" t="s">
        <v>753</v>
      </c>
      <c r="C237" s="4" t="s">
        <v>754</v>
      </c>
      <c r="D237" s="5" t="s">
        <v>755</v>
      </c>
      <c r="E237" s="4">
        <v>1</v>
      </c>
      <c r="F237" s="6">
        <v>1</v>
      </c>
      <c r="G237" s="7">
        <v>0.1</v>
      </c>
      <c r="H237" s="8">
        <f t="shared" si="9"/>
        <v>1</v>
      </c>
      <c r="I237" s="9">
        <f t="shared" si="10"/>
        <v>0.47829690000000014</v>
      </c>
      <c r="J237" s="9">
        <f t="shared" si="11"/>
        <v>0.52170309999999986</v>
      </c>
    </row>
    <row r="238" spans="1:10">
      <c r="A238" s="3" t="s">
        <v>14</v>
      </c>
      <c r="B238" s="4" t="s">
        <v>725</v>
      </c>
      <c r="C238" s="4" t="s">
        <v>726</v>
      </c>
      <c r="D238" s="5" t="s">
        <v>727</v>
      </c>
      <c r="E238" s="4">
        <v>1</v>
      </c>
      <c r="F238" s="6">
        <v>42.78</v>
      </c>
      <c r="G238" s="7">
        <v>0.1</v>
      </c>
      <c r="H238" s="8">
        <f t="shared" si="9"/>
        <v>1</v>
      </c>
      <c r="I238" s="9">
        <f t="shared" si="10"/>
        <v>20.461541382000007</v>
      </c>
      <c r="J238" s="9">
        <f t="shared" si="11"/>
        <v>22.318458617999994</v>
      </c>
    </row>
    <row r="239" spans="1:10">
      <c r="A239" s="3" t="s">
        <v>14</v>
      </c>
      <c r="B239" s="4" t="s">
        <v>110</v>
      </c>
      <c r="C239" s="4"/>
      <c r="D239" s="5" t="s">
        <v>111</v>
      </c>
      <c r="E239" s="4">
        <v>1</v>
      </c>
      <c r="F239" s="6">
        <v>79</v>
      </c>
      <c r="G239" s="7">
        <v>0.1</v>
      </c>
      <c r="H239" s="8">
        <f t="shared" si="9"/>
        <v>1</v>
      </c>
      <c r="I239" s="9">
        <f t="shared" si="10"/>
        <v>37.785455100000007</v>
      </c>
      <c r="J239" s="9">
        <f t="shared" si="11"/>
        <v>41.214544899999993</v>
      </c>
    </row>
    <row r="240" spans="1:10">
      <c r="A240" s="3" t="s">
        <v>14</v>
      </c>
      <c r="B240" s="4" t="s">
        <v>125</v>
      </c>
      <c r="C240" s="4"/>
      <c r="D240" s="5" t="s">
        <v>111</v>
      </c>
      <c r="E240" s="4">
        <v>1</v>
      </c>
      <c r="F240" s="6">
        <v>79</v>
      </c>
      <c r="G240" s="7">
        <v>0.1</v>
      </c>
      <c r="H240" s="8">
        <f t="shared" si="9"/>
        <v>1</v>
      </c>
      <c r="I240" s="9">
        <f t="shared" si="10"/>
        <v>37.785455100000007</v>
      </c>
      <c r="J240" s="9">
        <f t="shared" si="11"/>
        <v>41.214544899999993</v>
      </c>
    </row>
    <row r="241" spans="1:10">
      <c r="A241" s="3" t="s">
        <v>14</v>
      </c>
      <c r="B241" s="4" t="s">
        <v>112</v>
      </c>
      <c r="C241" s="4" t="s">
        <v>113</v>
      </c>
      <c r="D241" s="5" t="s">
        <v>114</v>
      </c>
      <c r="E241" s="4">
        <v>1</v>
      </c>
      <c r="F241" s="6">
        <v>69</v>
      </c>
      <c r="G241" s="7">
        <v>0.1</v>
      </c>
      <c r="H241" s="8">
        <f t="shared" si="9"/>
        <v>1</v>
      </c>
      <c r="I241" s="9">
        <f t="shared" si="10"/>
        <v>33.002486100000013</v>
      </c>
      <c r="J241" s="9">
        <f t="shared" si="11"/>
        <v>35.997513899999987</v>
      </c>
    </row>
    <row r="242" spans="1:10">
      <c r="A242" s="3" t="s">
        <v>14</v>
      </c>
      <c r="B242" s="4" t="s">
        <v>115</v>
      </c>
      <c r="C242" s="4" t="s">
        <v>116</v>
      </c>
      <c r="D242" s="5" t="s">
        <v>114</v>
      </c>
      <c r="E242" s="4">
        <v>1</v>
      </c>
      <c r="F242" s="6">
        <v>69</v>
      </c>
      <c r="G242" s="7">
        <v>0.1</v>
      </c>
      <c r="H242" s="8">
        <f t="shared" si="9"/>
        <v>1</v>
      </c>
      <c r="I242" s="9">
        <f t="shared" si="10"/>
        <v>33.002486100000013</v>
      </c>
      <c r="J242" s="9">
        <f t="shared" si="11"/>
        <v>35.997513899999987</v>
      </c>
    </row>
    <row r="243" spans="1:10">
      <c r="A243" s="3" t="s">
        <v>14</v>
      </c>
      <c r="B243" s="4" t="s">
        <v>120</v>
      </c>
      <c r="C243" s="4" t="s">
        <v>121</v>
      </c>
      <c r="D243" s="5" t="s">
        <v>114</v>
      </c>
      <c r="E243" s="4">
        <v>1</v>
      </c>
      <c r="F243" s="6">
        <v>69</v>
      </c>
      <c r="G243" s="7">
        <v>0.1</v>
      </c>
      <c r="H243" s="8">
        <f t="shared" si="9"/>
        <v>1</v>
      </c>
      <c r="I243" s="9">
        <f t="shared" si="10"/>
        <v>33.002486100000013</v>
      </c>
      <c r="J243" s="9">
        <f t="shared" si="11"/>
        <v>35.997513899999987</v>
      </c>
    </row>
    <row r="244" spans="1:10">
      <c r="A244" s="3" t="s">
        <v>14</v>
      </c>
      <c r="B244" s="4" t="s">
        <v>126</v>
      </c>
      <c r="C244" s="4" t="s">
        <v>127</v>
      </c>
      <c r="D244" s="5" t="s">
        <v>114</v>
      </c>
      <c r="E244" s="4">
        <v>1</v>
      </c>
      <c r="F244" s="6">
        <v>69</v>
      </c>
      <c r="G244" s="7">
        <v>0.1</v>
      </c>
      <c r="H244" s="8">
        <f t="shared" si="9"/>
        <v>1</v>
      </c>
      <c r="I244" s="9">
        <f t="shared" si="10"/>
        <v>33.002486100000013</v>
      </c>
      <c r="J244" s="9">
        <f t="shared" si="11"/>
        <v>35.997513899999987</v>
      </c>
    </row>
    <row r="245" spans="1:10">
      <c r="A245" s="3" t="s">
        <v>14</v>
      </c>
      <c r="B245" s="4" t="s">
        <v>128</v>
      </c>
      <c r="C245" s="4" t="s">
        <v>129</v>
      </c>
      <c r="D245" s="5" t="s">
        <v>114</v>
      </c>
      <c r="E245" s="4">
        <v>1</v>
      </c>
      <c r="F245" s="6">
        <v>67</v>
      </c>
      <c r="G245" s="7">
        <v>0.1</v>
      </c>
      <c r="H245" s="8">
        <f t="shared" si="9"/>
        <v>1</v>
      </c>
      <c r="I245" s="9">
        <f t="shared" si="10"/>
        <v>32.045892300000006</v>
      </c>
      <c r="J245" s="9">
        <f t="shared" si="11"/>
        <v>34.954107699999994</v>
      </c>
    </row>
    <row r="246" spans="1:10">
      <c r="A246" s="3" t="s">
        <v>14</v>
      </c>
      <c r="B246" s="4" t="s">
        <v>130</v>
      </c>
      <c r="C246" s="4" t="s">
        <v>131</v>
      </c>
      <c r="D246" s="5" t="s">
        <v>114</v>
      </c>
      <c r="E246" s="4">
        <v>1</v>
      </c>
      <c r="F246" s="6">
        <v>69</v>
      </c>
      <c r="G246" s="7">
        <v>0.1</v>
      </c>
      <c r="H246" s="8">
        <f t="shared" si="9"/>
        <v>1</v>
      </c>
      <c r="I246" s="9">
        <f t="shared" si="10"/>
        <v>33.002486100000013</v>
      </c>
      <c r="J246" s="9">
        <f t="shared" si="11"/>
        <v>35.997513899999987</v>
      </c>
    </row>
    <row r="247" spans="1:10">
      <c r="A247" s="3" t="s">
        <v>14</v>
      </c>
      <c r="B247" s="4" t="s">
        <v>134</v>
      </c>
      <c r="C247" s="4" t="s">
        <v>135</v>
      </c>
      <c r="D247" s="5" t="s">
        <v>114</v>
      </c>
      <c r="E247" s="4">
        <v>1</v>
      </c>
      <c r="F247" s="6">
        <v>69</v>
      </c>
      <c r="G247" s="7">
        <v>0.1</v>
      </c>
      <c r="H247" s="8">
        <f t="shared" si="9"/>
        <v>1</v>
      </c>
      <c r="I247" s="9">
        <f t="shared" si="10"/>
        <v>33.002486100000013</v>
      </c>
      <c r="J247" s="9">
        <f t="shared" si="11"/>
        <v>35.997513899999987</v>
      </c>
    </row>
    <row r="248" spans="1:10">
      <c r="A248" s="3" t="s">
        <v>14</v>
      </c>
      <c r="B248" s="4" t="s">
        <v>258</v>
      </c>
      <c r="C248" s="4"/>
      <c r="D248" s="5" t="s">
        <v>259</v>
      </c>
      <c r="E248" s="4">
        <v>1</v>
      </c>
      <c r="F248" s="6">
        <v>4.95</v>
      </c>
      <c r="G248" s="7">
        <v>0.1</v>
      </c>
      <c r="H248" s="8">
        <f t="shared" si="9"/>
        <v>1</v>
      </c>
      <c r="I248" s="9">
        <f t="shared" si="10"/>
        <v>2.3675696550000009</v>
      </c>
      <c r="J248" s="9">
        <f t="shared" si="11"/>
        <v>2.5824303449999992</v>
      </c>
    </row>
    <row r="249" spans="1:10">
      <c r="A249" s="3" t="s">
        <v>14</v>
      </c>
      <c r="B249" s="4" t="s">
        <v>839</v>
      </c>
      <c r="C249" s="4"/>
      <c r="D249" s="5" t="s">
        <v>840</v>
      </c>
      <c r="E249" s="4">
        <v>1</v>
      </c>
      <c r="F249" s="6">
        <v>81.75</v>
      </c>
      <c r="G249" s="7">
        <v>0.1</v>
      </c>
      <c r="H249" s="8">
        <f t="shared" si="9"/>
        <v>1</v>
      </c>
      <c r="I249" s="9">
        <f t="shared" si="10"/>
        <v>39.10077157500001</v>
      </c>
      <c r="J249" s="9">
        <f t="shared" si="11"/>
        <v>42.64922842499999</v>
      </c>
    </row>
    <row r="250" spans="1:10">
      <c r="A250" s="3" t="s">
        <v>14</v>
      </c>
      <c r="B250" s="4" t="s">
        <v>1017</v>
      </c>
      <c r="C250" s="4"/>
      <c r="D250" s="5" t="s">
        <v>1018</v>
      </c>
      <c r="E250" s="4">
        <v>1</v>
      </c>
      <c r="F250" s="6">
        <v>41.65</v>
      </c>
      <c r="G250" s="7">
        <v>0.1</v>
      </c>
      <c r="H250" s="8">
        <f t="shared" si="9"/>
        <v>1</v>
      </c>
      <c r="I250" s="9">
        <f t="shared" si="10"/>
        <v>19.921065885000004</v>
      </c>
      <c r="J250" s="9">
        <f t="shared" si="11"/>
        <v>21.728934114999994</v>
      </c>
    </row>
    <row r="251" spans="1:10">
      <c r="A251" s="3" t="s">
        <v>14</v>
      </c>
      <c r="B251" s="4" t="s">
        <v>710</v>
      </c>
      <c r="C251" s="4" t="s">
        <v>711</v>
      </c>
      <c r="D251" s="5" t="s">
        <v>712</v>
      </c>
      <c r="E251" s="4">
        <v>1</v>
      </c>
      <c r="F251" s="6">
        <v>49.72</v>
      </c>
      <c r="G251" s="7">
        <v>0.1</v>
      </c>
      <c r="H251" s="8">
        <f t="shared" si="9"/>
        <v>1</v>
      </c>
      <c r="I251" s="9">
        <f t="shared" si="10"/>
        <v>23.780921868000007</v>
      </c>
      <c r="J251" s="9">
        <f t="shared" si="11"/>
        <v>25.939078131999992</v>
      </c>
    </row>
    <row r="252" spans="1:10">
      <c r="A252" s="3" t="s">
        <v>14</v>
      </c>
      <c r="B252" s="4" t="s">
        <v>674</v>
      </c>
      <c r="C252" s="4"/>
      <c r="D252" s="5" t="s">
        <v>675</v>
      </c>
      <c r="E252" s="4">
        <v>1</v>
      </c>
      <c r="F252" s="6">
        <v>92.4</v>
      </c>
      <c r="G252" s="7">
        <v>0.1</v>
      </c>
      <c r="H252" s="8">
        <f t="shared" si="9"/>
        <v>1</v>
      </c>
      <c r="I252" s="9">
        <f t="shared" si="10"/>
        <v>44.194633560000014</v>
      </c>
      <c r="J252" s="9">
        <f t="shared" si="11"/>
        <v>48.205366439999992</v>
      </c>
    </row>
    <row r="253" spans="1:10">
      <c r="A253" s="3" t="s">
        <v>14</v>
      </c>
      <c r="B253" s="4" t="s">
        <v>676</v>
      </c>
      <c r="C253" s="4" t="s">
        <v>677</v>
      </c>
      <c r="D253" s="5" t="s">
        <v>675</v>
      </c>
      <c r="E253" s="4">
        <v>1</v>
      </c>
      <c r="F253" s="6">
        <v>77.88</v>
      </c>
      <c r="G253" s="7">
        <v>0.1</v>
      </c>
      <c r="H253" s="8">
        <f t="shared" si="9"/>
        <v>1</v>
      </c>
      <c r="I253" s="9">
        <f t="shared" si="10"/>
        <v>37.249762572000009</v>
      </c>
      <c r="J253" s="9">
        <f t="shared" si="11"/>
        <v>40.630237427999987</v>
      </c>
    </row>
    <row r="254" spans="1:10">
      <c r="A254" s="3" t="s">
        <v>14</v>
      </c>
      <c r="B254" s="4" t="s">
        <v>678</v>
      </c>
      <c r="C254" s="4" t="s">
        <v>679</v>
      </c>
      <c r="D254" s="5" t="s">
        <v>675</v>
      </c>
      <c r="E254" s="4">
        <v>1</v>
      </c>
      <c r="F254" s="6">
        <v>71.28</v>
      </c>
      <c r="G254" s="7">
        <v>0.1</v>
      </c>
      <c r="H254" s="8">
        <f t="shared" si="9"/>
        <v>1</v>
      </c>
      <c r="I254" s="9">
        <f t="shared" si="10"/>
        <v>34.093003032000013</v>
      </c>
      <c r="J254" s="9">
        <f t="shared" si="11"/>
        <v>37.186996967999988</v>
      </c>
    </row>
    <row r="255" spans="1:10">
      <c r="A255" s="3" t="s">
        <v>14</v>
      </c>
      <c r="B255" s="4" t="s">
        <v>682</v>
      </c>
      <c r="C255" s="4" t="s">
        <v>683</v>
      </c>
      <c r="D255" s="5" t="s">
        <v>675</v>
      </c>
      <c r="E255" s="4">
        <v>1</v>
      </c>
      <c r="F255" s="6">
        <v>71.28</v>
      </c>
      <c r="G255" s="7">
        <v>0.1</v>
      </c>
      <c r="H255" s="8">
        <f t="shared" si="9"/>
        <v>1</v>
      </c>
      <c r="I255" s="9">
        <f t="shared" si="10"/>
        <v>34.093003032000013</v>
      </c>
      <c r="J255" s="9">
        <f t="shared" si="11"/>
        <v>37.186996967999988</v>
      </c>
    </row>
    <row r="256" spans="1:10">
      <c r="A256" s="3" t="s">
        <v>14</v>
      </c>
      <c r="B256" s="4" t="s">
        <v>684</v>
      </c>
      <c r="C256" s="4" t="s">
        <v>685</v>
      </c>
      <c r="D256" s="5" t="s">
        <v>675</v>
      </c>
      <c r="E256" s="4">
        <v>1</v>
      </c>
      <c r="F256" s="6">
        <v>81.84</v>
      </c>
      <c r="G256" s="7">
        <v>0.1</v>
      </c>
      <c r="H256" s="8">
        <f t="shared" si="9"/>
        <v>1</v>
      </c>
      <c r="I256" s="9">
        <f t="shared" si="10"/>
        <v>39.143818296000013</v>
      </c>
      <c r="J256" s="9">
        <f t="shared" si="11"/>
        <v>42.69618170399999</v>
      </c>
    </row>
    <row r="257" spans="1:10">
      <c r="A257" s="3" t="s">
        <v>14</v>
      </c>
      <c r="B257" s="4" t="s">
        <v>1137</v>
      </c>
      <c r="C257" s="4" t="s">
        <v>1138</v>
      </c>
      <c r="D257" s="5" t="s">
        <v>1139</v>
      </c>
      <c r="E257" s="4">
        <v>1</v>
      </c>
      <c r="F257" s="6">
        <v>58.88</v>
      </c>
      <c r="G257" s="7">
        <v>0.1</v>
      </c>
      <c r="H257" s="8">
        <f t="shared" si="9"/>
        <v>1</v>
      </c>
      <c r="I257" s="9">
        <f t="shared" si="10"/>
        <v>28.16212147200001</v>
      </c>
      <c r="J257" s="9">
        <f t="shared" si="11"/>
        <v>30.717878527999993</v>
      </c>
    </row>
    <row r="258" spans="1:10">
      <c r="A258" s="3" t="s">
        <v>14</v>
      </c>
      <c r="B258" s="4" t="s">
        <v>1146</v>
      </c>
      <c r="C258" s="4" t="s">
        <v>1147</v>
      </c>
      <c r="D258" s="5" t="s">
        <v>1139</v>
      </c>
      <c r="E258" s="4">
        <v>1</v>
      </c>
      <c r="F258" s="6">
        <v>54</v>
      </c>
      <c r="G258" s="7">
        <v>0.1</v>
      </c>
      <c r="H258" s="8">
        <f t="shared" si="9"/>
        <v>1</v>
      </c>
      <c r="I258" s="9">
        <f t="shared" si="10"/>
        <v>25.828032600000007</v>
      </c>
      <c r="J258" s="9">
        <f t="shared" si="11"/>
        <v>28.171967399999993</v>
      </c>
    </row>
    <row r="259" spans="1:10">
      <c r="A259" s="3" t="s">
        <v>14</v>
      </c>
      <c r="B259" s="4" t="s">
        <v>434</v>
      </c>
      <c r="C259" s="4" t="s">
        <v>435</v>
      </c>
      <c r="D259" s="5" t="s">
        <v>436</v>
      </c>
      <c r="E259" s="4">
        <v>1</v>
      </c>
      <c r="F259" s="6">
        <v>63.15</v>
      </c>
      <c r="G259" s="7">
        <v>0.1</v>
      </c>
      <c r="H259" s="8">
        <f t="shared" si="9"/>
        <v>1</v>
      </c>
      <c r="I259" s="9">
        <f t="shared" si="10"/>
        <v>30.204449235000009</v>
      </c>
      <c r="J259" s="9">
        <f t="shared" si="11"/>
        <v>32.945550764999993</v>
      </c>
    </row>
    <row r="260" spans="1:10">
      <c r="A260" s="3" t="s">
        <v>14</v>
      </c>
      <c r="B260" s="4" t="s">
        <v>439</v>
      </c>
      <c r="C260" s="4" t="s">
        <v>440</v>
      </c>
      <c r="D260" s="5" t="s">
        <v>436</v>
      </c>
      <c r="E260" s="4">
        <v>1</v>
      </c>
      <c r="F260" s="6">
        <v>63.15</v>
      </c>
      <c r="G260" s="7">
        <v>0.1</v>
      </c>
      <c r="H260" s="8">
        <f t="shared" si="9"/>
        <v>1</v>
      </c>
      <c r="I260" s="9">
        <f t="shared" si="10"/>
        <v>30.204449235000009</v>
      </c>
      <c r="J260" s="9">
        <f t="shared" si="11"/>
        <v>32.945550764999993</v>
      </c>
    </row>
    <row r="261" spans="1:10">
      <c r="A261" s="3" t="s">
        <v>14</v>
      </c>
      <c r="B261" s="4" t="s">
        <v>444</v>
      </c>
      <c r="C261" s="4" t="s">
        <v>445</v>
      </c>
      <c r="D261" s="5" t="s">
        <v>436</v>
      </c>
      <c r="E261" s="4">
        <v>1</v>
      </c>
      <c r="F261" s="6">
        <v>62</v>
      </c>
      <c r="G261" s="7">
        <v>0.1</v>
      </c>
      <c r="H261" s="8">
        <f t="shared" si="9"/>
        <v>1</v>
      </c>
      <c r="I261" s="9">
        <f t="shared" si="10"/>
        <v>29.654407800000008</v>
      </c>
      <c r="J261" s="9">
        <f t="shared" si="11"/>
        <v>32.345592199999992</v>
      </c>
    </row>
    <row r="262" spans="1:10">
      <c r="A262" s="3" t="s">
        <v>14</v>
      </c>
      <c r="B262" s="4" t="s">
        <v>467</v>
      </c>
      <c r="C262" s="4" t="s">
        <v>468</v>
      </c>
      <c r="D262" s="5" t="s">
        <v>436</v>
      </c>
      <c r="E262" s="4">
        <v>1</v>
      </c>
      <c r="F262" s="6">
        <v>65</v>
      </c>
      <c r="G262" s="7">
        <v>0.1</v>
      </c>
      <c r="H262" s="8">
        <f t="shared" si="9"/>
        <v>1</v>
      </c>
      <c r="I262" s="9">
        <f t="shared" si="10"/>
        <v>31.089298500000009</v>
      </c>
      <c r="J262" s="9">
        <f t="shared" si="11"/>
        <v>33.910701499999988</v>
      </c>
    </row>
    <row r="263" spans="1:10">
      <c r="A263" s="3" t="s">
        <v>14</v>
      </c>
      <c r="B263" s="4" t="s">
        <v>680</v>
      </c>
      <c r="C263" s="4" t="s">
        <v>681</v>
      </c>
      <c r="D263" s="5" t="s">
        <v>436</v>
      </c>
      <c r="E263" s="4">
        <v>1</v>
      </c>
      <c r="F263" s="6">
        <v>85.36</v>
      </c>
      <c r="G263" s="7">
        <v>0.1</v>
      </c>
      <c r="H263" s="8">
        <f t="shared" si="9"/>
        <v>1</v>
      </c>
      <c r="I263" s="9">
        <f t="shared" si="10"/>
        <v>40.827423384000014</v>
      </c>
      <c r="J263" s="9">
        <f t="shared" si="11"/>
        <v>44.532576615999986</v>
      </c>
    </row>
    <row r="264" spans="1:10">
      <c r="A264" s="3" t="s">
        <v>14</v>
      </c>
      <c r="B264" s="4" t="s">
        <v>502</v>
      </c>
      <c r="C264" s="4" t="s">
        <v>503</v>
      </c>
      <c r="D264" s="5" t="s">
        <v>504</v>
      </c>
      <c r="E264" s="4">
        <v>1</v>
      </c>
      <c r="F264" s="6">
        <v>61.83</v>
      </c>
      <c r="G264" s="7">
        <v>0.1</v>
      </c>
      <c r="H264" s="8">
        <f t="shared" si="9"/>
        <v>1</v>
      </c>
      <c r="I264" s="9">
        <f t="shared" si="10"/>
        <v>29.573097327000006</v>
      </c>
      <c r="J264" s="9">
        <f t="shared" si="11"/>
        <v>32.256902672999992</v>
      </c>
    </row>
    <row r="265" spans="1:10">
      <c r="A265" s="3" t="s">
        <v>14</v>
      </c>
      <c r="B265" s="4" t="s">
        <v>507</v>
      </c>
      <c r="C265" s="4" t="s">
        <v>508</v>
      </c>
      <c r="D265" s="5" t="s">
        <v>504</v>
      </c>
      <c r="E265" s="4">
        <v>1</v>
      </c>
      <c r="F265" s="6">
        <v>56.98</v>
      </c>
      <c r="G265" s="7">
        <v>0.1</v>
      </c>
      <c r="H265" s="8">
        <f t="shared" si="9"/>
        <v>1</v>
      </c>
      <c r="I265" s="9">
        <f t="shared" si="10"/>
        <v>27.253357362000006</v>
      </c>
      <c r="J265" s="9">
        <f t="shared" si="11"/>
        <v>29.726642637999991</v>
      </c>
    </row>
    <row r="266" spans="1:10">
      <c r="A266" s="3" t="s">
        <v>14</v>
      </c>
      <c r="B266" s="4" t="s">
        <v>671</v>
      </c>
      <c r="C266" s="4" t="s">
        <v>672</v>
      </c>
      <c r="D266" s="5" t="s">
        <v>673</v>
      </c>
      <c r="E266" s="4">
        <v>1</v>
      </c>
      <c r="F266" s="6">
        <v>92.4</v>
      </c>
      <c r="G266" s="7">
        <v>0.1</v>
      </c>
      <c r="H266" s="8">
        <f t="shared" si="9"/>
        <v>1</v>
      </c>
      <c r="I266" s="9">
        <f t="shared" si="10"/>
        <v>44.194633560000014</v>
      </c>
      <c r="J266" s="9">
        <f t="shared" si="11"/>
        <v>48.205366439999992</v>
      </c>
    </row>
    <row r="267" spans="1:10">
      <c r="A267" s="3" t="s">
        <v>14</v>
      </c>
      <c r="B267" s="4" t="s">
        <v>686</v>
      </c>
      <c r="C267" s="4" t="s">
        <v>687</v>
      </c>
      <c r="D267" s="5" t="s">
        <v>673</v>
      </c>
      <c r="E267" s="4">
        <v>1</v>
      </c>
      <c r="F267" s="6">
        <v>85.36</v>
      </c>
      <c r="G267" s="7">
        <v>0.1</v>
      </c>
      <c r="H267" s="8">
        <f t="shared" si="9"/>
        <v>1</v>
      </c>
      <c r="I267" s="9">
        <f t="shared" si="10"/>
        <v>40.827423384000014</v>
      </c>
      <c r="J267" s="9">
        <f t="shared" si="11"/>
        <v>44.532576615999986</v>
      </c>
    </row>
    <row r="268" spans="1:10">
      <c r="A268" s="3" t="s">
        <v>14</v>
      </c>
      <c r="B268" s="4" t="s">
        <v>805</v>
      </c>
      <c r="C268" s="4"/>
      <c r="D268" s="5" t="s">
        <v>806</v>
      </c>
      <c r="E268" s="4">
        <v>1</v>
      </c>
      <c r="F268" s="6">
        <v>77.900000000000006</v>
      </c>
      <c r="G268" s="7">
        <v>0.1</v>
      </c>
      <c r="H268" s="8">
        <f t="shared" si="9"/>
        <v>1</v>
      </c>
      <c r="I268" s="9">
        <f t="shared" si="10"/>
        <v>37.25932851000001</v>
      </c>
      <c r="J268" s="9">
        <f t="shared" si="11"/>
        <v>40.640671489999995</v>
      </c>
    </row>
    <row r="269" spans="1:10">
      <c r="A269" s="3" t="s">
        <v>14</v>
      </c>
      <c r="B269" s="4" t="s">
        <v>668</v>
      </c>
      <c r="C269" s="4" t="s">
        <v>669</v>
      </c>
      <c r="D269" s="5" t="s">
        <v>670</v>
      </c>
      <c r="E269" s="4">
        <v>1</v>
      </c>
      <c r="F269" s="6">
        <v>78.319999999999993</v>
      </c>
      <c r="G269" s="7">
        <v>0.1</v>
      </c>
      <c r="H269" s="8">
        <f t="shared" ref="H269:H332" si="12">E269</f>
        <v>1</v>
      </c>
      <c r="I269" s="9">
        <f t="shared" ref="I269:I332" si="13">F269*POWER(0.9,YEAR($D$651)-YEAR(D269))</f>
        <v>37.460213208000006</v>
      </c>
      <c r="J269" s="9">
        <f t="shared" ref="J269:J332" si="14">F269-I269</f>
        <v>40.859786791999987</v>
      </c>
    </row>
    <row r="270" spans="1:10">
      <c r="A270" s="3" t="s">
        <v>14</v>
      </c>
      <c r="B270" s="4" t="s">
        <v>688</v>
      </c>
      <c r="C270" s="4" t="s">
        <v>689</v>
      </c>
      <c r="D270" s="5" t="s">
        <v>670</v>
      </c>
      <c r="E270" s="4">
        <v>1</v>
      </c>
      <c r="F270" s="6">
        <v>92.4</v>
      </c>
      <c r="G270" s="7">
        <v>0.1</v>
      </c>
      <c r="H270" s="8">
        <f t="shared" si="12"/>
        <v>1</v>
      </c>
      <c r="I270" s="9">
        <f t="shared" si="13"/>
        <v>44.194633560000014</v>
      </c>
      <c r="J270" s="9">
        <f t="shared" si="14"/>
        <v>48.205366439999992</v>
      </c>
    </row>
    <row r="271" spans="1:10">
      <c r="A271" s="3" t="s">
        <v>14</v>
      </c>
      <c r="B271" s="4" t="s">
        <v>690</v>
      </c>
      <c r="C271" s="4" t="s">
        <v>691</v>
      </c>
      <c r="D271" s="5" t="s">
        <v>670</v>
      </c>
      <c r="E271" s="4">
        <v>1</v>
      </c>
      <c r="F271" s="6">
        <v>85.36</v>
      </c>
      <c r="G271" s="7">
        <v>0.1</v>
      </c>
      <c r="H271" s="8">
        <f t="shared" si="12"/>
        <v>1</v>
      </c>
      <c r="I271" s="9">
        <f t="shared" si="13"/>
        <v>40.827423384000014</v>
      </c>
      <c r="J271" s="9">
        <f t="shared" si="14"/>
        <v>44.532576615999986</v>
      </c>
    </row>
    <row r="272" spans="1:10">
      <c r="A272" s="3" t="s">
        <v>14</v>
      </c>
      <c r="B272" s="4" t="s">
        <v>692</v>
      </c>
      <c r="C272" s="4" t="s">
        <v>693</v>
      </c>
      <c r="D272" s="5" t="s">
        <v>670</v>
      </c>
      <c r="E272" s="4">
        <v>1</v>
      </c>
      <c r="F272" s="6">
        <v>85.36</v>
      </c>
      <c r="G272" s="7">
        <v>0.1</v>
      </c>
      <c r="H272" s="8">
        <f t="shared" si="12"/>
        <v>1</v>
      </c>
      <c r="I272" s="9">
        <f t="shared" si="13"/>
        <v>40.827423384000014</v>
      </c>
      <c r="J272" s="9">
        <f t="shared" si="14"/>
        <v>44.532576615999986</v>
      </c>
    </row>
    <row r="273" spans="1:10">
      <c r="A273" s="3" t="s">
        <v>14</v>
      </c>
      <c r="B273" s="4" t="s">
        <v>694</v>
      </c>
      <c r="C273" s="4" t="s">
        <v>695</v>
      </c>
      <c r="D273" s="5" t="s">
        <v>670</v>
      </c>
      <c r="E273" s="4">
        <v>1</v>
      </c>
      <c r="F273" s="6">
        <v>92.4</v>
      </c>
      <c r="G273" s="7">
        <v>0.1</v>
      </c>
      <c r="H273" s="8">
        <f t="shared" si="12"/>
        <v>1</v>
      </c>
      <c r="I273" s="9">
        <f t="shared" si="13"/>
        <v>44.194633560000014</v>
      </c>
      <c r="J273" s="9">
        <f t="shared" si="14"/>
        <v>48.205366439999992</v>
      </c>
    </row>
    <row r="274" spans="1:10">
      <c r="A274" s="3" t="s">
        <v>14</v>
      </c>
      <c r="B274" s="4" t="s">
        <v>696</v>
      </c>
      <c r="C274" s="4" t="s">
        <v>697</v>
      </c>
      <c r="D274" s="5" t="s">
        <v>670</v>
      </c>
      <c r="E274" s="4">
        <v>1</v>
      </c>
      <c r="F274" s="6">
        <v>78.319999999999993</v>
      </c>
      <c r="G274" s="7">
        <v>0.1</v>
      </c>
      <c r="H274" s="8">
        <f t="shared" si="12"/>
        <v>1</v>
      </c>
      <c r="I274" s="9">
        <f t="shared" si="13"/>
        <v>37.460213208000006</v>
      </c>
      <c r="J274" s="9">
        <f t="shared" si="14"/>
        <v>40.859786791999987</v>
      </c>
    </row>
    <row r="275" spans="1:10">
      <c r="A275" s="3" t="s">
        <v>14</v>
      </c>
      <c r="B275" s="4" t="s">
        <v>704</v>
      </c>
      <c r="C275" s="4" t="s">
        <v>705</v>
      </c>
      <c r="D275" s="5" t="s">
        <v>706</v>
      </c>
      <c r="E275" s="4">
        <v>1</v>
      </c>
      <c r="F275" s="6">
        <v>56.32</v>
      </c>
      <c r="G275" s="7">
        <v>0.1</v>
      </c>
      <c r="H275" s="8">
        <f t="shared" si="12"/>
        <v>1</v>
      </c>
      <c r="I275" s="9">
        <f t="shared" si="13"/>
        <v>26.937681408000007</v>
      </c>
      <c r="J275" s="9">
        <f t="shared" si="14"/>
        <v>29.382318591999994</v>
      </c>
    </row>
    <row r="276" spans="1:10">
      <c r="A276" s="3" t="s">
        <v>188</v>
      </c>
      <c r="B276" s="4" t="s">
        <v>290</v>
      </c>
      <c r="C276" s="4"/>
      <c r="D276" s="5" t="s">
        <v>291</v>
      </c>
      <c r="E276" s="4">
        <v>1</v>
      </c>
      <c r="F276" s="6">
        <v>3.98</v>
      </c>
      <c r="G276" s="7">
        <v>0.1</v>
      </c>
      <c r="H276" s="8">
        <f t="shared" si="12"/>
        <v>1</v>
      </c>
      <c r="I276" s="9">
        <f t="shared" si="13"/>
        <v>1.9036216620000006</v>
      </c>
      <c r="J276" s="9">
        <f t="shared" si="14"/>
        <v>2.0763783379999996</v>
      </c>
    </row>
    <row r="277" spans="1:10">
      <c r="A277" s="3" t="s">
        <v>14</v>
      </c>
      <c r="B277" s="4" t="s">
        <v>473</v>
      </c>
      <c r="C277" s="4"/>
      <c r="D277" s="5" t="s">
        <v>474</v>
      </c>
      <c r="E277" s="4">
        <v>1</v>
      </c>
      <c r="F277" s="6">
        <v>49</v>
      </c>
      <c r="G277" s="7">
        <v>0.1</v>
      </c>
      <c r="H277" s="8">
        <f t="shared" si="12"/>
        <v>1</v>
      </c>
      <c r="I277" s="9">
        <f t="shared" si="13"/>
        <v>23.436548100000007</v>
      </c>
      <c r="J277" s="9">
        <f t="shared" si="14"/>
        <v>25.563451899999993</v>
      </c>
    </row>
    <row r="278" spans="1:10">
      <c r="A278" s="3" t="s">
        <v>14</v>
      </c>
      <c r="B278" s="4" t="s">
        <v>1081</v>
      </c>
      <c r="C278" s="4"/>
      <c r="D278" s="5" t="s">
        <v>1082</v>
      </c>
      <c r="E278" s="4">
        <v>1</v>
      </c>
      <c r="F278" s="6">
        <v>1</v>
      </c>
      <c r="G278" s="7">
        <v>0.1</v>
      </c>
      <c r="H278" s="8">
        <f t="shared" si="12"/>
        <v>1</v>
      </c>
      <c r="I278" s="9">
        <f t="shared" si="13"/>
        <v>0.47829690000000014</v>
      </c>
      <c r="J278" s="9">
        <f t="shared" si="14"/>
        <v>0.52170309999999986</v>
      </c>
    </row>
    <row r="279" spans="1:10">
      <c r="A279" s="3" t="s">
        <v>14</v>
      </c>
      <c r="B279" s="4" t="s">
        <v>85</v>
      </c>
      <c r="C279" s="4" t="s">
        <v>86</v>
      </c>
      <c r="D279" s="5" t="s">
        <v>87</v>
      </c>
      <c r="E279" s="4">
        <v>1</v>
      </c>
      <c r="F279" s="6">
        <v>59</v>
      </c>
      <c r="G279" s="7">
        <v>0.1</v>
      </c>
      <c r="H279" s="8">
        <f t="shared" si="12"/>
        <v>1</v>
      </c>
      <c r="I279" s="9">
        <f t="shared" si="13"/>
        <v>28.219517100000008</v>
      </c>
      <c r="J279" s="9">
        <f t="shared" si="14"/>
        <v>30.780482899999992</v>
      </c>
    </row>
    <row r="280" spans="1:10">
      <c r="A280" s="3" t="s">
        <v>14</v>
      </c>
      <c r="B280" s="4" t="s">
        <v>1058</v>
      </c>
      <c r="C280" s="4"/>
      <c r="D280" s="5" t="s">
        <v>1059</v>
      </c>
      <c r="E280" s="4">
        <v>1</v>
      </c>
      <c r="F280" s="6">
        <v>1</v>
      </c>
      <c r="G280" s="7">
        <v>0.1</v>
      </c>
      <c r="H280" s="8">
        <f t="shared" si="12"/>
        <v>1</v>
      </c>
      <c r="I280" s="9">
        <f t="shared" si="13"/>
        <v>0.47829690000000014</v>
      </c>
      <c r="J280" s="9">
        <f t="shared" si="14"/>
        <v>0.52170309999999986</v>
      </c>
    </row>
    <row r="281" spans="1:10">
      <c r="A281" s="3" t="s">
        <v>14</v>
      </c>
      <c r="B281" s="4" t="s">
        <v>1078</v>
      </c>
      <c r="C281" s="4"/>
      <c r="D281" s="5" t="s">
        <v>1079</v>
      </c>
      <c r="E281" s="4">
        <v>1</v>
      </c>
      <c r="F281" s="6">
        <v>81.75</v>
      </c>
      <c r="G281" s="7">
        <v>0.1</v>
      </c>
      <c r="H281" s="8">
        <f t="shared" si="12"/>
        <v>1</v>
      </c>
      <c r="I281" s="9">
        <f t="shared" si="13"/>
        <v>39.10077157500001</v>
      </c>
      <c r="J281" s="9">
        <f t="shared" si="14"/>
        <v>42.64922842499999</v>
      </c>
    </row>
    <row r="282" spans="1:10">
      <c r="A282" s="3" t="s">
        <v>14</v>
      </c>
      <c r="B282" s="4" t="s">
        <v>1080</v>
      </c>
      <c r="C282" s="4"/>
      <c r="D282" s="5" t="s">
        <v>1079</v>
      </c>
      <c r="E282" s="4">
        <v>1</v>
      </c>
      <c r="F282" s="6">
        <v>81.75</v>
      </c>
      <c r="G282" s="7">
        <v>0.1</v>
      </c>
      <c r="H282" s="8">
        <f t="shared" si="12"/>
        <v>1</v>
      </c>
      <c r="I282" s="9">
        <f t="shared" si="13"/>
        <v>39.10077157500001</v>
      </c>
      <c r="J282" s="9">
        <f t="shared" si="14"/>
        <v>42.64922842499999</v>
      </c>
    </row>
    <row r="283" spans="1:10">
      <c r="A283" s="3" t="s">
        <v>14</v>
      </c>
      <c r="B283" s="4" t="s">
        <v>1062</v>
      </c>
      <c r="C283" s="4"/>
      <c r="D283" s="5" t="s">
        <v>1063</v>
      </c>
      <c r="E283" s="4">
        <v>1</v>
      </c>
      <c r="F283" s="6">
        <v>81.75</v>
      </c>
      <c r="G283" s="7">
        <v>0.1</v>
      </c>
      <c r="H283" s="8">
        <f t="shared" si="12"/>
        <v>1</v>
      </c>
      <c r="I283" s="9">
        <f t="shared" si="13"/>
        <v>39.10077157500001</v>
      </c>
      <c r="J283" s="9">
        <f t="shared" si="14"/>
        <v>42.64922842499999</v>
      </c>
    </row>
    <row r="284" spans="1:10">
      <c r="A284" s="3" t="s">
        <v>14</v>
      </c>
      <c r="B284" s="4" t="s">
        <v>1077</v>
      </c>
      <c r="C284" s="4"/>
      <c r="D284" s="5" t="s">
        <v>1063</v>
      </c>
      <c r="E284" s="4">
        <v>1</v>
      </c>
      <c r="F284" s="6">
        <v>81.75</v>
      </c>
      <c r="G284" s="7">
        <v>0.1</v>
      </c>
      <c r="H284" s="8">
        <f t="shared" si="12"/>
        <v>1</v>
      </c>
      <c r="I284" s="9">
        <f t="shared" si="13"/>
        <v>39.10077157500001</v>
      </c>
      <c r="J284" s="9">
        <f t="shared" si="14"/>
        <v>42.64922842499999</v>
      </c>
    </row>
    <row r="285" spans="1:10">
      <c r="A285" s="3" t="s">
        <v>14</v>
      </c>
      <c r="B285" s="4" t="s">
        <v>1074</v>
      </c>
      <c r="C285" s="4"/>
      <c r="D285" s="5" t="s">
        <v>1075</v>
      </c>
      <c r="E285" s="4">
        <v>1</v>
      </c>
      <c r="F285" s="6">
        <v>61.75</v>
      </c>
      <c r="G285" s="7">
        <v>0.1</v>
      </c>
      <c r="H285" s="8">
        <f t="shared" si="12"/>
        <v>1</v>
      </c>
      <c r="I285" s="9">
        <f t="shared" si="13"/>
        <v>29.534833575000007</v>
      </c>
      <c r="J285" s="9">
        <f t="shared" si="14"/>
        <v>32.215166424999993</v>
      </c>
    </row>
    <row r="286" spans="1:10">
      <c r="A286" s="3" t="s">
        <v>14</v>
      </c>
      <c r="B286" s="4" t="s">
        <v>1076</v>
      </c>
      <c r="C286" s="4"/>
      <c r="D286" s="5" t="s">
        <v>1075</v>
      </c>
      <c r="E286" s="4">
        <v>1</v>
      </c>
      <c r="F286" s="6">
        <v>65.55</v>
      </c>
      <c r="G286" s="7">
        <v>0.1</v>
      </c>
      <c r="H286" s="8">
        <f t="shared" si="12"/>
        <v>1</v>
      </c>
      <c r="I286" s="9">
        <f t="shared" si="13"/>
        <v>31.352361795000007</v>
      </c>
      <c r="J286" s="9">
        <f t="shared" si="14"/>
        <v>34.19763820499999</v>
      </c>
    </row>
    <row r="287" spans="1:10">
      <c r="A287" s="3" t="s">
        <v>14</v>
      </c>
      <c r="B287" s="4" t="s">
        <v>471</v>
      </c>
      <c r="C287" s="4"/>
      <c r="D287" s="5" t="s">
        <v>472</v>
      </c>
      <c r="E287" s="4">
        <v>1</v>
      </c>
      <c r="F287" s="6">
        <v>61.14</v>
      </c>
      <c r="G287" s="7">
        <v>0.1</v>
      </c>
      <c r="H287" s="8">
        <f t="shared" si="12"/>
        <v>1</v>
      </c>
      <c r="I287" s="9">
        <f t="shared" si="13"/>
        <v>29.243072466000008</v>
      </c>
      <c r="J287" s="9">
        <f t="shared" si="14"/>
        <v>31.896927533999992</v>
      </c>
    </row>
    <row r="288" spans="1:10">
      <c r="A288" s="3" t="s">
        <v>14</v>
      </c>
      <c r="B288" s="4" t="s">
        <v>220</v>
      </c>
      <c r="C288" s="4"/>
      <c r="D288" s="5" t="s">
        <v>221</v>
      </c>
      <c r="E288" s="4">
        <v>1</v>
      </c>
      <c r="F288" s="6">
        <v>49.9</v>
      </c>
      <c r="G288" s="7">
        <v>0.1</v>
      </c>
      <c r="H288" s="8">
        <f t="shared" si="12"/>
        <v>1</v>
      </c>
      <c r="I288" s="9">
        <f t="shared" si="13"/>
        <v>23.867015310000006</v>
      </c>
      <c r="J288" s="9">
        <f t="shared" si="14"/>
        <v>26.032984689999992</v>
      </c>
    </row>
    <row r="289" spans="1:10">
      <c r="A289" s="3" t="s">
        <v>14</v>
      </c>
      <c r="B289" s="4" t="s">
        <v>716</v>
      </c>
      <c r="C289" s="4" t="s">
        <v>717</v>
      </c>
      <c r="D289" s="5" t="s">
        <v>718</v>
      </c>
      <c r="E289" s="4">
        <v>1</v>
      </c>
      <c r="F289" s="6">
        <v>61</v>
      </c>
      <c r="G289" s="7">
        <v>0.1</v>
      </c>
      <c r="H289" s="8">
        <f t="shared" si="12"/>
        <v>1</v>
      </c>
      <c r="I289" s="9">
        <f t="shared" si="13"/>
        <v>29.176110900000008</v>
      </c>
      <c r="J289" s="9">
        <f t="shared" si="14"/>
        <v>31.823889099999992</v>
      </c>
    </row>
    <row r="290" spans="1:10">
      <c r="A290" s="3" t="s">
        <v>33</v>
      </c>
      <c r="B290" s="4" t="s">
        <v>357</v>
      </c>
      <c r="C290" s="4"/>
      <c r="D290" s="5" t="s">
        <v>358</v>
      </c>
      <c r="E290" s="4">
        <v>5</v>
      </c>
      <c r="F290" s="6">
        <v>65.150000000000006</v>
      </c>
      <c r="G290" s="7">
        <v>0.1</v>
      </c>
      <c r="H290" s="8">
        <f t="shared" si="12"/>
        <v>5</v>
      </c>
      <c r="I290" s="9">
        <f t="shared" si="13"/>
        <v>34.623381150000014</v>
      </c>
      <c r="J290" s="9">
        <f t="shared" si="14"/>
        <v>30.526618849999991</v>
      </c>
    </row>
    <row r="291" spans="1:10">
      <c r="A291" s="3" t="s">
        <v>14</v>
      </c>
      <c r="B291" s="4" t="s">
        <v>92</v>
      </c>
      <c r="C291" s="4" t="s">
        <v>93</v>
      </c>
      <c r="D291" s="5" t="s">
        <v>94</v>
      </c>
      <c r="E291" s="4">
        <v>1</v>
      </c>
      <c r="F291" s="6">
        <v>57</v>
      </c>
      <c r="G291" s="7">
        <v>0.1</v>
      </c>
      <c r="H291" s="8">
        <f t="shared" si="12"/>
        <v>1</v>
      </c>
      <c r="I291" s="9">
        <f t="shared" si="13"/>
        <v>30.292137000000011</v>
      </c>
      <c r="J291" s="9">
        <f t="shared" si="14"/>
        <v>26.707862999999989</v>
      </c>
    </row>
    <row r="292" spans="1:10">
      <c r="A292" s="3" t="s">
        <v>14</v>
      </c>
      <c r="B292" s="4" t="s">
        <v>95</v>
      </c>
      <c r="C292" s="4" t="s">
        <v>96</v>
      </c>
      <c r="D292" s="5" t="s">
        <v>94</v>
      </c>
      <c r="E292" s="4">
        <v>1</v>
      </c>
      <c r="F292" s="6">
        <v>59</v>
      </c>
      <c r="G292" s="7">
        <v>0.1</v>
      </c>
      <c r="H292" s="8">
        <f t="shared" si="12"/>
        <v>1</v>
      </c>
      <c r="I292" s="9">
        <f t="shared" si="13"/>
        <v>31.355019000000009</v>
      </c>
      <c r="J292" s="9">
        <f t="shared" si="14"/>
        <v>27.644980999999991</v>
      </c>
    </row>
    <row r="293" spans="1:10">
      <c r="A293" s="3" t="s">
        <v>14</v>
      </c>
      <c r="B293" s="4" t="s">
        <v>100</v>
      </c>
      <c r="C293" s="4" t="s">
        <v>101</v>
      </c>
      <c r="D293" s="5" t="s">
        <v>94</v>
      </c>
      <c r="E293" s="4">
        <v>1</v>
      </c>
      <c r="F293" s="6">
        <v>59</v>
      </c>
      <c r="G293" s="7">
        <v>0.1</v>
      </c>
      <c r="H293" s="8">
        <f t="shared" si="12"/>
        <v>1</v>
      </c>
      <c r="I293" s="9">
        <f t="shared" si="13"/>
        <v>31.355019000000009</v>
      </c>
      <c r="J293" s="9">
        <f t="shared" si="14"/>
        <v>27.644980999999991</v>
      </c>
    </row>
    <row r="294" spans="1:10">
      <c r="A294" s="3" t="s">
        <v>14</v>
      </c>
      <c r="B294" s="4" t="s">
        <v>108</v>
      </c>
      <c r="C294" s="4" t="s">
        <v>109</v>
      </c>
      <c r="D294" s="5" t="s">
        <v>94</v>
      </c>
      <c r="E294" s="4">
        <v>1</v>
      </c>
      <c r="F294" s="6">
        <v>59</v>
      </c>
      <c r="G294" s="7">
        <v>0.1</v>
      </c>
      <c r="H294" s="8">
        <f t="shared" si="12"/>
        <v>1</v>
      </c>
      <c r="I294" s="9">
        <f t="shared" si="13"/>
        <v>31.355019000000009</v>
      </c>
      <c r="J294" s="9">
        <f t="shared" si="14"/>
        <v>27.644980999999991</v>
      </c>
    </row>
    <row r="295" spans="1:10">
      <c r="A295" s="3" t="s">
        <v>14</v>
      </c>
      <c r="B295" s="4" t="s">
        <v>151</v>
      </c>
      <c r="C295" s="4" t="s">
        <v>152</v>
      </c>
      <c r="D295" s="5" t="s">
        <v>94</v>
      </c>
      <c r="E295" s="4">
        <v>1</v>
      </c>
      <c r="F295" s="6">
        <v>55</v>
      </c>
      <c r="G295" s="7">
        <v>0.1</v>
      </c>
      <c r="H295" s="8">
        <f t="shared" si="12"/>
        <v>1</v>
      </c>
      <c r="I295" s="9">
        <f t="shared" si="13"/>
        <v>29.229255000000009</v>
      </c>
      <c r="J295" s="9">
        <f t="shared" si="14"/>
        <v>25.770744999999991</v>
      </c>
    </row>
    <row r="296" spans="1:10">
      <c r="A296" s="3" t="s">
        <v>14</v>
      </c>
      <c r="B296" s="4" t="s">
        <v>153</v>
      </c>
      <c r="C296" s="4" t="s">
        <v>154</v>
      </c>
      <c r="D296" s="5" t="s">
        <v>94</v>
      </c>
      <c r="E296" s="4">
        <v>1</v>
      </c>
      <c r="F296" s="6">
        <v>69</v>
      </c>
      <c r="G296" s="7">
        <v>0.1</v>
      </c>
      <c r="H296" s="8">
        <f t="shared" si="12"/>
        <v>1</v>
      </c>
      <c r="I296" s="9">
        <f t="shared" si="13"/>
        <v>36.669429000000008</v>
      </c>
      <c r="J296" s="9">
        <f t="shared" si="14"/>
        <v>32.330570999999992</v>
      </c>
    </row>
    <row r="297" spans="1:10">
      <c r="A297" s="3" t="s">
        <v>14</v>
      </c>
      <c r="B297" s="4" t="s">
        <v>157</v>
      </c>
      <c r="C297" s="4" t="s">
        <v>158</v>
      </c>
      <c r="D297" s="5" t="s">
        <v>94</v>
      </c>
      <c r="E297" s="4">
        <v>1</v>
      </c>
      <c r="F297" s="6">
        <v>69</v>
      </c>
      <c r="G297" s="7">
        <v>0.1</v>
      </c>
      <c r="H297" s="8">
        <f t="shared" si="12"/>
        <v>1</v>
      </c>
      <c r="I297" s="9">
        <f t="shared" si="13"/>
        <v>36.669429000000008</v>
      </c>
      <c r="J297" s="9">
        <f t="shared" si="14"/>
        <v>32.330570999999992</v>
      </c>
    </row>
    <row r="298" spans="1:10">
      <c r="A298" s="3" t="s">
        <v>14</v>
      </c>
      <c r="B298" s="4" t="s">
        <v>159</v>
      </c>
      <c r="C298" s="4" t="s">
        <v>160</v>
      </c>
      <c r="D298" s="5" t="s">
        <v>94</v>
      </c>
      <c r="E298" s="4">
        <v>1</v>
      </c>
      <c r="F298" s="6">
        <v>49</v>
      </c>
      <c r="G298" s="7">
        <v>0.1</v>
      </c>
      <c r="H298" s="8">
        <f t="shared" si="12"/>
        <v>1</v>
      </c>
      <c r="I298" s="9">
        <f t="shared" si="13"/>
        <v>26.040609000000007</v>
      </c>
      <c r="J298" s="9">
        <f t="shared" si="14"/>
        <v>22.959390999999993</v>
      </c>
    </row>
    <row r="299" spans="1:10">
      <c r="A299" s="3" t="s">
        <v>14</v>
      </c>
      <c r="B299" s="4" t="s">
        <v>161</v>
      </c>
      <c r="C299" s="4" t="s">
        <v>162</v>
      </c>
      <c r="D299" s="5" t="s">
        <v>94</v>
      </c>
      <c r="E299" s="4">
        <v>1</v>
      </c>
      <c r="F299" s="6">
        <v>1</v>
      </c>
      <c r="G299" s="7">
        <v>0.1</v>
      </c>
      <c r="H299" s="8">
        <f t="shared" si="12"/>
        <v>1</v>
      </c>
      <c r="I299" s="9">
        <f t="shared" si="13"/>
        <v>0.53144100000000016</v>
      </c>
      <c r="J299" s="9">
        <f t="shared" si="14"/>
        <v>0.46855899999999984</v>
      </c>
    </row>
    <row r="300" spans="1:10">
      <c r="A300" s="3" t="s">
        <v>14</v>
      </c>
      <c r="B300" s="4" t="s">
        <v>164</v>
      </c>
      <c r="C300" s="4" t="s">
        <v>165</v>
      </c>
      <c r="D300" s="5" t="s">
        <v>94</v>
      </c>
      <c r="E300" s="4">
        <v>1</v>
      </c>
      <c r="F300" s="6">
        <v>1</v>
      </c>
      <c r="G300" s="7">
        <v>0.1</v>
      </c>
      <c r="H300" s="8">
        <f t="shared" si="12"/>
        <v>1</v>
      </c>
      <c r="I300" s="9">
        <f t="shared" si="13"/>
        <v>0.53144100000000016</v>
      </c>
      <c r="J300" s="9">
        <f t="shared" si="14"/>
        <v>0.46855899999999984</v>
      </c>
    </row>
    <row r="301" spans="1:10">
      <c r="A301" s="3" t="s">
        <v>14</v>
      </c>
      <c r="B301" s="4" t="s">
        <v>166</v>
      </c>
      <c r="C301" s="4" t="s">
        <v>167</v>
      </c>
      <c r="D301" s="5" t="s">
        <v>94</v>
      </c>
      <c r="E301" s="4">
        <v>1</v>
      </c>
      <c r="F301" s="6">
        <v>1</v>
      </c>
      <c r="G301" s="7">
        <v>0.1</v>
      </c>
      <c r="H301" s="8">
        <f t="shared" si="12"/>
        <v>1</v>
      </c>
      <c r="I301" s="9">
        <f t="shared" si="13"/>
        <v>0.53144100000000016</v>
      </c>
      <c r="J301" s="9">
        <f t="shared" si="14"/>
        <v>0.46855899999999984</v>
      </c>
    </row>
    <row r="302" spans="1:10">
      <c r="A302" s="3" t="s">
        <v>33</v>
      </c>
      <c r="B302" s="4" t="s">
        <v>478</v>
      </c>
      <c r="C302" s="4"/>
      <c r="D302" s="5" t="s">
        <v>479</v>
      </c>
      <c r="E302" s="4">
        <v>1</v>
      </c>
      <c r="F302" s="6">
        <v>27.5</v>
      </c>
      <c r="G302" s="7">
        <v>0.1</v>
      </c>
      <c r="H302" s="8">
        <f t="shared" si="12"/>
        <v>1</v>
      </c>
      <c r="I302" s="9">
        <f t="shared" si="13"/>
        <v>14.614627500000005</v>
      </c>
      <c r="J302" s="9">
        <f t="shared" si="14"/>
        <v>12.885372499999995</v>
      </c>
    </row>
    <row r="303" spans="1:10">
      <c r="A303" s="3" t="s">
        <v>33</v>
      </c>
      <c r="B303" s="4" t="s">
        <v>480</v>
      </c>
      <c r="C303" s="4"/>
      <c r="D303" s="5" t="s">
        <v>479</v>
      </c>
      <c r="E303" s="4">
        <v>1</v>
      </c>
      <c r="F303" s="6">
        <v>27.5</v>
      </c>
      <c r="G303" s="7">
        <v>0.1</v>
      </c>
      <c r="H303" s="8">
        <f t="shared" si="12"/>
        <v>1</v>
      </c>
      <c r="I303" s="9">
        <f t="shared" si="13"/>
        <v>14.614627500000005</v>
      </c>
      <c r="J303" s="9">
        <f t="shared" si="14"/>
        <v>12.885372499999995</v>
      </c>
    </row>
    <row r="304" spans="1:10">
      <c r="A304" s="3" t="s">
        <v>33</v>
      </c>
      <c r="B304" s="4" t="s">
        <v>481</v>
      </c>
      <c r="C304" s="4"/>
      <c r="D304" s="5" t="s">
        <v>479</v>
      </c>
      <c r="E304" s="4">
        <v>1</v>
      </c>
      <c r="F304" s="6">
        <v>27.5</v>
      </c>
      <c r="G304" s="7">
        <v>0.1</v>
      </c>
      <c r="H304" s="8">
        <f t="shared" si="12"/>
        <v>1</v>
      </c>
      <c r="I304" s="9">
        <f t="shared" si="13"/>
        <v>14.614627500000005</v>
      </c>
      <c r="J304" s="9">
        <f t="shared" si="14"/>
        <v>12.885372499999995</v>
      </c>
    </row>
    <row r="305" spans="1:10">
      <c r="A305" s="3" t="s">
        <v>33</v>
      </c>
      <c r="B305" s="4" t="s">
        <v>482</v>
      </c>
      <c r="C305" s="4"/>
      <c r="D305" s="5" t="s">
        <v>479</v>
      </c>
      <c r="E305" s="4">
        <v>1</v>
      </c>
      <c r="F305" s="6">
        <v>27.5</v>
      </c>
      <c r="G305" s="7">
        <v>0.1</v>
      </c>
      <c r="H305" s="8">
        <f t="shared" si="12"/>
        <v>1</v>
      </c>
      <c r="I305" s="9">
        <f t="shared" si="13"/>
        <v>14.614627500000005</v>
      </c>
      <c r="J305" s="9">
        <f t="shared" si="14"/>
        <v>12.885372499999995</v>
      </c>
    </row>
    <row r="306" spans="1:10">
      <c r="A306" s="3" t="s">
        <v>33</v>
      </c>
      <c r="B306" s="4" t="s">
        <v>483</v>
      </c>
      <c r="C306" s="4"/>
      <c r="D306" s="5" t="s">
        <v>479</v>
      </c>
      <c r="E306" s="4">
        <v>1</v>
      </c>
      <c r="F306" s="6">
        <v>27.5</v>
      </c>
      <c r="G306" s="7">
        <v>0.1</v>
      </c>
      <c r="H306" s="8">
        <f t="shared" si="12"/>
        <v>1</v>
      </c>
      <c r="I306" s="9">
        <f t="shared" si="13"/>
        <v>14.614627500000005</v>
      </c>
      <c r="J306" s="9">
        <f t="shared" si="14"/>
        <v>12.885372499999995</v>
      </c>
    </row>
    <row r="307" spans="1:10">
      <c r="A307" s="3" t="s">
        <v>14</v>
      </c>
      <c r="B307" s="4" t="s">
        <v>117</v>
      </c>
      <c r="C307" s="4" t="s">
        <v>118</v>
      </c>
      <c r="D307" s="5" t="s">
        <v>119</v>
      </c>
      <c r="E307" s="4">
        <v>1</v>
      </c>
      <c r="F307" s="6">
        <v>1</v>
      </c>
      <c r="G307" s="7">
        <v>0.1</v>
      </c>
      <c r="H307" s="8">
        <f t="shared" si="12"/>
        <v>1</v>
      </c>
      <c r="I307" s="9">
        <f t="shared" si="13"/>
        <v>0.53144100000000016</v>
      </c>
      <c r="J307" s="9">
        <f t="shared" si="14"/>
        <v>0.46855899999999984</v>
      </c>
    </row>
    <row r="308" spans="1:10">
      <c r="A308" s="3" t="s">
        <v>14</v>
      </c>
      <c r="B308" s="4" t="s">
        <v>540</v>
      </c>
      <c r="C308" s="4" t="s">
        <v>541</v>
      </c>
      <c r="D308" s="5" t="s">
        <v>542</v>
      </c>
      <c r="E308" s="4">
        <v>1</v>
      </c>
      <c r="F308" s="6">
        <v>53.13</v>
      </c>
      <c r="G308" s="7">
        <v>0.1</v>
      </c>
      <c r="H308" s="8">
        <f t="shared" si="12"/>
        <v>1</v>
      </c>
      <c r="I308" s="9">
        <f t="shared" si="13"/>
        <v>28.235460330000009</v>
      </c>
      <c r="J308" s="9">
        <f t="shared" si="14"/>
        <v>24.894539669999993</v>
      </c>
    </row>
    <row r="309" spans="1:10">
      <c r="A309" s="3" t="s">
        <v>14</v>
      </c>
      <c r="B309" s="4" t="s">
        <v>271</v>
      </c>
      <c r="C309" s="4"/>
      <c r="D309" s="5" t="s">
        <v>272</v>
      </c>
      <c r="E309" s="4">
        <v>1</v>
      </c>
      <c r="F309" s="6">
        <v>1</v>
      </c>
      <c r="G309" s="7">
        <v>0.1</v>
      </c>
      <c r="H309" s="8">
        <f t="shared" si="12"/>
        <v>1</v>
      </c>
      <c r="I309" s="9">
        <f t="shared" si="13"/>
        <v>0.53144100000000016</v>
      </c>
      <c r="J309" s="9">
        <f t="shared" si="14"/>
        <v>0.46855899999999984</v>
      </c>
    </row>
    <row r="310" spans="1:10">
      <c r="A310" s="3" t="s">
        <v>14</v>
      </c>
      <c r="B310" s="4" t="s">
        <v>728</v>
      </c>
      <c r="C310" s="4" t="s">
        <v>729</v>
      </c>
      <c r="D310" s="5" t="s">
        <v>272</v>
      </c>
      <c r="E310" s="4">
        <v>1</v>
      </c>
      <c r="F310" s="6">
        <v>41.4</v>
      </c>
      <c r="G310" s="7">
        <v>0.1</v>
      </c>
      <c r="H310" s="8">
        <f t="shared" si="12"/>
        <v>1</v>
      </c>
      <c r="I310" s="9">
        <f t="shared" si="13"/>
        <v>22.001657400000006</v>
      </c>
      <c r="J310" s="9">
        <f t="shared" si="14"/>
        <v>19.398342599999992</v>
      </c>
    </row>
    <row r="311" spans="1:10">
      <c r="A311" s="3" t="s">
        <v>14</v>
      </c>
      <c r="B311" s="4" t="s">
        <v>730</v>
      </c>
      <c r="C311" s="4" t="s">
        <v>731</v>
      </c>
      <c r="D311" s="5" t="s">
        <v>272</v>
      </c>
      <c r="E311" s="4">
        <v>1</v>
      </c>
      <c r="F311" s="6">
        <v>41.4</v>
      </c>
      <c r="G311" s="7">
        <v>0.1</v>
      </c>
      <c r="H311" s="8">
        <f t="shared" si="12"/>
        <v>1</v>
      </c>
      <c r="I311" s="9">
        <f t="shared" si="13"/>
        <v>22.001657400000006</v>
      </c>
      <c r="J311" s="9">
        <f t="shared" si="14"/>
        <v>19.398342599999992</v>
      </c>
    </row>
    <row r="312" spans="1:10">
      <c r="A312" s="3" t="s">
        <v>14</v>
      </c>
      <c r="B312" s="4" t="s">
        <v>732</v>
      </c>
      <c r="C312" s="4" t="s">
        <v>733</v>
      </c>
      <c r="D312" s="5" t="s">
        <v>272</v>
      </c>
      <c r="E312" s="4">
        <v>1</v>
      </c>
      <c r="F312" s="6">
        <v>44.16</v>
      </c>
      <c r="G312" s="7">
        <v>0.1</v>
      </c>
      <c r="H312" s="8">
        <f t="shared" si="12"/>
        <v>1</v>
      </c>
      <c r="I312" s="9">
        <f t="shared" si="13"/>
        <v>23.468434560000006</v>
      </c>
      <c r="J312" s="9">
        <f t="shared" si="14"/>
        <v>20.691565439999991</v>
      </c>
    </row>
    <row r="313" spans="1:10">
      <c r="A313" s="3" t="s">
        <v>14</v>
      </c>
      <c r="B313" s="4" t="s">
        <v>734</v>
      </c>
      <c r="C313" s="4" t="s">
        <v>735</v>
      </c>
      <c r="D313" s="5" t="s">
        <v>272</v>
      </c>
      <c r="E313" s="4">
        <v>1</v>
      </c>
      <c r="F313" s="6">
        <v>44.16</v>
      </c>
      <c r="G313" s="7">
        <v>0.1</v>
      </c>
      <c r="H313" s="8">
        <f t="shared" si="12"/>
        <v>1</v>
      </c>
      <c r="I313" s="9">
        <f t="shared" si="13"/>
        <v>23.468434560000006</v>
      </c>
      <c r="J313" s="9">
        <f t="shared" si="14"/>
        <v>20.691565439999991</v>
      </c>
    </row>
    <row r="314" spans="1:10">
      <c r="A314" s="3" t="s">
        <v>14</v>
      </c>
      <c r="B314" s="4" t="s">
        <v>736</v>
      </c>
      <c r="C314" s="4" t="s">
        <v>737</v>
      </c>
      <c r="D314" s="5" t="s">
        <v>272</v>
      </c>
      <c r="E314" s="4">
        <v>1</v>
      </c>
      <c r="F314" s="6">
        <v>44.16</v>
      </c>
      <c r="G314" s="7">
        <v>0.1</v>
      </c>
      <c r="H314" s="8">
        <f t="shared" si="12"/>
        <v>1</v>
      </c>
      <c r="I314" s="9">
        <f t="shared" si="13"/>
        <v>23.468434560000006</v>
      </c>
      <c r="J314" s="9">
        <f t="shared" si="14"/>
        <v>20.691565439999991</v>
      </c>
    </row>
    <row r="315" spans="1:10">
      <c r="A315" s="3" t="s">
        <v>14</v>
      </c>
      <c r="B315" s="4" t="s">
        <v>630</v>
      </c>
      <c r="C315" s="4" t="s">
        <v>631</v>
      </c>
      <c r="D315" s="5" t="s">
        <v>632</v>
      </c>
      <c r="E315" s="4">
        <v>1</v>
      </c>
      <c r="F315" s="6">
        <v>64</v>
      </c>
      <c r="G315" s="7">
        <v>0.1</v>
      </c>
      <c r="H315" s="8">
        <f t="shared" si="12"/>
        <v>1</v>
      </c>
      <c r="I315" s="9">
        <f t="shared" si="13"/>
        <v>34.01222400000001</v>
      </c>
      <c r="J315" s="9">
        <f t="shared" si="14"/>
        <v>29.98777599999999</v>
      </c>
    </row>
    <row r="316" spans="1:10">
      <c r="A316" s="3" t="s">
        <v>14</v>
      </c>
      <c r="B316" s="4" t="s">
        <v>458</v>
      </c>
      <c r="C316" s="4" t="s">
        <v>459</v>
      </c>
      <c r="D316" s="5" t="s">
        <v>460</v>
      </c>
      <c r="E316" s="4">
        <v>1</v>
      </c>
      <c r="F316" s="6">
        <v>51</v>
      </c>
      <c r="G316" s="7">
        <v>0.1</v>
      </c>
      <c r="H316" s="8">
        <f t="shared" si="12"/>
        <v>1</v>
      </c>
      <c r="I316" s="9">
        <f t="shared" si="13"/>
        <v>27.103491000000009</v>
      </c>
      <c r="J316" s="9">
        <f t="shared" si="14"/>
        <v>23.896508999999991</v>
      </c>
    </row>
    <row r="317" spans="1:10">
      <c r="A317" s="3" t="s">
        <v>14</v>
      </c>
      <c r="B317" s="4" t="s">
        <v>461</v>
      </c>
      <c r="C317" s="4" t="s">
        <v>462</v>
      </c>
      <c r="D317" s="5" t="s">
        <v>460</v>
      </c>
      <c r="E317" s="4">
        <v>1</v>
      </c>
      <c r="F317" s="6">
        <v>47</v>
      </c>
      <c r="G317" s="7">
        <v>0.1</v>
      </c>
      <c r="H317" s="8">
        <f t="shared" si="12"/>
        <v>1</v>
      </c>
      <c r="I317" s="9">
        <f t="shared" si="13"/>
        <v>24.977727000000009</v>
      </c>
      <c r="J317" s="9">
        <f t="shared" si="14"/>
        <v>22.022272999999991</v>
      </c>
    </row>
    <row r="318" spans="1:10">
      <c r="A318" s="3" t="s">
        <v>14</v>
      </c>
      <c r="B318" s="4" t="s">
        <v>19</v>
      </c>
      <c r="C318" s="4"/>
      <c r="D318" s="5" t="s">
        <v>20</v>
      </c>
      <c r="E318" s="4">
        <v>1</v>
      </c>
      <c r="F318" s="6">
        <v>59.8</v>
      </c>
      <c r="G318" s="7">
        <v>0.1</v>
      </c>
      <c r="H318" s="8">
        <f t="shared" si="12"/>
        <v>1</v>
      </c>
      <c r="I318" s="9">
        <f t="shared" si="13"/>
        <v>31.780171800000009</v>
      </c>
      <c r="J318" s="9">
        <f t="shared" si="14"/>
        <v>28.019828199999989</v>
      </c>
    </row>
    <row r="319" spans="1:10">
      <c r="A319" s="3" t="s">
        <v>14</v>
      </c>
      <c r="B319" s="4" t="s">
        <v>529</v>
      </c>
      <c r="C319" s="4" t="s">
        <v>530</v>
      </c>
      <c r="D319" s="5" t="s">
        <v>531</v>
      </c>
      <c r="E319" s="4">
        <v>1</v>
      </c>
      <c r="F319" s="6">
        <v>36.19</v>
      </c>
      <c r="G319" s="7">
        <v>0.1</v>
      </c>
      <c r="H319" s="8">
        <f t="shared" si="12"/>
        <v>1</v>
      </c>
      <c r="I319" s="9">
        <f t="shared" si="13"/>
        <v>19.232849790000003</v>
      </c>
      <c r="J319" s="9">
        <f t="shared" si="14"/>
        <v>16.957150209999995</v>
      </c>
    </row>
    <row r="320" spans="1:10">
      <c r="A320" s="3" t="s">
        <v>14</v>
      </c>
      <c r="B320" s="4" t="s">
        <v>532</v>
      </c>
      <c r="C320" s="4" t="s">
        <v>533</v>
      </c>
      <c r="D320" s="5" t="s">
        <v>531</v>
      </c>
      <c r="E320" s="4">
        <v>1</v>
      </c>
      <c r="F320" s="6">
        <v>37.729999999999997</v>
      </c>
      <c r="G320" s="7">
        <v>0.1</v>
      </c>
      <c r="H320" s="8">
        <f t="shared" si="12"/>
        <v>1</v>
      </c>
      <c r="I320" s="9">
        <f t="shared" si="13"/>
        <v>20.051268930000006</v>
      </c>
      <c r="J320" s="9">
        <f t="shared" si="14"/>
        <v>17.678731069999991</v>
      </c>
    </row>
    <row r="321" spans="1:10">
      <c r="A321" s="3" t="s">
        <v>14</v>
      </c>
      <c r="B321" s="4" t="s">
        <v>536</v>
      </c>
      <c r="C321" s="4" t="s">
        <v>537</v>
      </c>
      <c r="D321" s="5" t="s">
        <v>531</v>
      </c>
      <c r="E321" s="4">
        <v>1</v>
      </c>
      <c r="F321" s="6">
        <v>47</v>
      </c>
      <c r="G321" s="7">
        <v>0.1</v>
      </c>
      <c r="H321" s="8">
        <f t="shared" si="12"/>
        <v>1</v>
      </c>
      <c r="I321" s="9">
        <f t="shared" si="13"/>
        <v>24.977727000000009</v>
      </c>
      <c r="J321" s="9">
        <f t="shared" si="14"/>
        <v>22.022272999999991</v>
      </c>
    </row>
    <row r="322" spans="1:10">
      <c r="A322" s="3" t="s">
        <v>14</v>
      </c>
      <c r="B322" s="4" t="s">
        <v>538</v>
      </c>
      <c r="C322" s="4" t="s">
        <v>539</v>
      </c>
      <c r="D322" s="5" t="s">
        <v>531</v>
      </c>
      <c r="E322" s="4">
        <v>1</v>
      </c>
      <c r="F322" s="6">
        <v>36.19</v>
      </c>
      <c r="G322" s="7">
        <v>0.1</v>
      </c>
      <c r="H322" s="8">
        <f t="shared" si="12"/>
        <v>1</v>
      </c>
      <c r="I322" s="9">
        <f t="shared" si="13"/>
        <v>19.232849790000003</v>
      </c>
      <c r="J322" s="9">
        <f t="shared" si="14"/>
        <v>16.957150209999995</v>
      </c>
    </row>
    <row r="323" spans="1:10">
      <c r="A323" s="3" t="s">
        <v>14</v>
      </c>
      <c r="B323" s="4" t="s">
        <v>627</v>
      </c>
      <c r="C323" s="4" t="s">
        <v>628</v>
      </c>
      <c r="D323" s="5" t="s">
        <v>629</v>
      </c>
      <c r="E323" s="4">
        <v>1</v>
      </c>
      <c r="F323" s="6">
        <v>66.239999999999995</v>
      </c>
      <c r="G323" s="7">
        <v>0.1</v>
      </c>
      <c r="H323" s="8">
        <f t="shared" si="12"/>
        <v>1</v>
      </c>
      <c r="I323" s="9">
        <f t="shared" si="13"/>
        <v>35.202651840000009</v>
      </c>
      <c r="J323" s="9">
        <f t="shared" si="14"/>
        <v>31.037348159999986</v>
      </c>
    </row>
    <row r="324" spans="1:10">
      <c r="A324" s="3" t="s">
        <v>14</v>
      </c>
      <c r="B324" s="4" t="s">
        <v>608</v>
      </c>
      <c r="C324" s="4"/>
      <c r="D324" s="5" t="s">
        <v>609</v>
      </c>
      <c r="E324" s="4">
        <v>1</v>
      </c>
      <c r="F324" s="6">
        <v>66.239999999999995</v>
      </c>
      <c r="G324" s="7">
        <v>0.1</v>
      </c>
      <c r="H324" s="8">
        <f t="shared" si="12"/>
        <v>1</v>
      </c>
      <c r="I324" s="9">
        <f t="shared" si="13"/>
        <v>35.202651840000009</v>
      </c>
      <c r="J324" s="9">
        <f t="shared" si="14"/>
        <v>31.037348159999986</v>
      </c>
    </row>
    <row r="325" spans="1:10">
      <c r="A325" s="3" t="s">
        <v>14</v>
      </c>
      <c r="B325" s="4" t="s">
        <v>132</v>
      </c>
      <c r="C325" s="4"/>
      <c r="D325" s="5" t="s">
        <v>133</v>
      </c>
      <c r="E325" s="4">
        <v>1</v>
      </c>
      <c r="F325" s="6">
        <v>1</v>
      </c>
      <c r="G325" s="7">
        <v>0.1</v>
      </c>
      <c r="H325" s="8">
        <f t="shared" si="12"/>
        <v>1</v>
      </c>
      <c r="I325" s="9">
        <f t="shared" si="13"/>
        <v>0.53144100000000016</v>
      </c>
      <c r="J325" s="9">
        <f t="shared" si="14"/>
        <v>0.46855899999999984</v>
      </c>
    </row>
    <row r="326" spans="1:10">
      <c r="A326" s="3" t="s">
        <v>14</v>
      </c>
      <c r="B326" s="4" t="s">
        <v>362</v>
      </c>
      <c r="C326" s="4"/>
      <c r="D326" s="5" t="s">
        <v>133</v>
      </c>
      <c r="E326" s="4">
        <v>1</v>
      </c>
      <c r="F326" s="6">
        <v>1</v>
      </c>
      <c r="G326" s="7">
        <v>0.1</v>
      </c>
      <c r="H326" s="8">
        <f t="shared" si="12"/>
        <v>1</v>
      </c>
      <c r="I326" s="9">
        <f t="shared" si="13"/>
        <v>0.53144100000000016</v>
      </c>
      <c r="J326" s="9">
        <f t="shared" si="14"/>
        <v>0.46855899999999984</v>
      </c>
    </row>
    <row r="327" spans="1:10">
      <c r="A327" s="3" t="s">
        <v>33</v>
      </c>
      <c r="B327" s="4" t="s">
        <v>586</v>
      </c>
      <c r="C327" s="4"/>
      <c r="D327" s="5" t="s">
        <v>133</v>
      </c>
      <c r="E327" s="4">
        <v>1</v>
      </c>
      <c r="F327" s="6">
        <v>1</v>
      </c>
      <c r="G327" s="7">
        <v>0.1</v>
      </c>
      <c r="H327" s="8">
        <f t="shared" si="12"/>
        <v>1</v>
      </c>
      <c r="I327" s="9">
        <f t="shared" si="13"/>
        <v>0.53144100000000016</v>
      </c>
      <c r="J327" s="9">
        <f t="shared" si="14"/>
        <v>0.46855899999999984</v>
      </c>
    </row>
    <row r="328" spans="1:10">
      <c r="A328" s="3" t="s">
        <v>14</v>
      </c>
      <c r="B328" s="4" t="s">
        <v>615</v>
      </c>
      <c r="C328" s="4"/>
      <c r="D328" s="5" t="s">
        <v>133</v>
      </c>
      <c r="E328" s="4">
        <v>1</v>
      </c>
      <c r="F328" s="6">
        <v>66.239999999999995</v>
      </c>
      <c r="G328" s="7">
        <v>0.1</v>
      </c>
      <c r="H328" s="8">
        <f t="shared" si="12"/>
        <v>1</v>
      </c>
      <c r="I328" s="9">
        <f t="shared" si="13"/>
        <v>35.202651840000009</v>
      </c>
      <c r="J328" s="9">
        <f t="shared" si="14"/>
        <v>31.037348159999986</v>
      </c>
    </row>
    <row r="329" spans="1:10">
      <c r="A329" s="3" t="s">
        <v>14</v>
      </c>
      <c r="B329" s="4" t="s">
        <v>1117</v>
      </c>
      <c r="C329" s="4"/>
      <c r="D329" s="5" t="s">
        <v>133</v>
      </c>
      <c r="E329" s="4">
        <v>1</v>
      </c>
      <c r="F329" s="6">
        <v>51.6</v>
      </c>
      <c r="G329" s="7">
        <v>0.1</v>
      </c>
      <c r="H329" s="8">
        <f t="shared" si="12"/>
        <v>1</v>
      </c>
      <c r="I329" s="9">
        <f t="shared" si="13"/>
        <v>27.42235560000001</v>
      </c>
      <c r="J329" s="9">
        <f t="shared" si="14"/>
        <v>24.177644399999991</v>
      </c>
    </row>
    <row r="330" spans="1:10">
      <c r="A330" s="3" t="s">
        <v>14</v>
      </c>
      <c r="B330" s="4" t="s">
        <v>1131</v>
      </c>
      <c r="C330" s="4"/>
      <c r="D330" s="5" t="s">
        <v>133</v>
      </c>
      <c r="E330" s="4">
        <v>1</v>
      </c>
      <c r="F330" s="6">
        <v>73.599999999999994</v>
      </c>
      <c r="G330" s="7">
        <v>0.1</v>
      </c>
      <c r="H330" s="8">
        <f t="shared" si="12"/>
        <v>1</v>
      </c>
      <c r="I330" s="9">
        <f t="shared" si="13"/>
        <v>39.11405760000001</v>
      </c>
      <c r="J330" s="9">
        <f t="shared" si="14"/>
        <v>34.485942399999985</v>
      </c>
    </row>
    <row r="331" spans="1:10">
      <c r="A331" s="3" t="s">
        <v>14</v>
      </c>
      <c r="B331" s="4" t="s">
        <v>71</v>
      </c>
      <c r="C331" s="4"/>
      <c r="D331" s="5" t="s">
        <v>72</v>
      </c>
      <c r="E331" s="4">
        <v>1</v>
      </c>
      <c r="F331" s="6">
        <v>1</v>
      </c>
      <c r="G331" s="7">
        <v>0.1</v>
      </c>
      <c r="H331" s="8">
        <f t="shared" si="12"/>
        <v>1</v>
      </c>
      <c r="I331" s="9">
        <f t="shared" si="13"/>
        <v>0.53144100000000016</v>
      </c>
      <c r="J331" s="9">
        <f t="shared" si="14"/>
        <v>0.46855899999999984</v>
      </c>
    </row>
    <row r="332" spans="1:10">
      <c r="A332" s="3" t="s">
        <v>188</v>
      </c>
      <c r="B332" s="4" t="s">
        <v>284</v>
      </c>
      <c r="C332" s="4"/>
      <c r="D332" s="5" t="s">
        <v>285</v>
      </c>
      <c r="E332" s="4">
        <v>1</v>
      </c>
      <c r="F332" s="6">
        <v>1</v>
      </c>
      <c r="G332" s="7">
        <v>0.1</v>
      </c>
      <c r="H332" s="8">
        <f t="shared" si="12"/>
        <v>1</v>
      </c>
      <c r="I332" s="9">
        <f t="shared" si="13"/>
        <v>0.53144100000000016</v>
      </c>
      <c r="J332" s="9">
        <f t="shared" si="14"/>
        <v>0.46855899999999984</v>
      </c>
    </row>
    <row r="333" spans="1:10">
      <c r="A333" s="3" t="s">
        <v>14</v>
      </c>
      <c r="B333" s="4" t="s">
        <v>713</v>
      </c>
      <c r="C333" s="4" t="s">
        <v>714</v>
      </c>
      <c r="D333" s="5" t="s">
        <v>715</v>
      </c>
      <c r="E333" s="4">
        <v>1</v>
      </c>
      <c r="F333" s="6">
        <v>56.7</v>
      </c>
      <c r="G333" s="7">
        <v>0.1</v>
      </c>
      <c r="H333" s="8">
        <f t="shared" ref="H333:H396" si="15">E333</f>
        <v>1</v>
      </c>
      <c r="I333" s="9">
        <f t="shared" ref="I333:I396" si="16">F333*POWER(0.9,YEAR($D$651)-YEAR(D333))</f>
        <v>30.132704700000012</v>
      </c>
      <c r="J333" s="9">
        <f t="shared" ref="J333:J396" si="17">F333-I333</f>
        <v>26.567295299999991</v>
      </c>
    </row>
    <row r="334" spans="1:10">
      <c r="A334" s="3" t="s">
        <v>14</v>
      </c>
      <c r="B334" s="4" t="s">
        <v>719</v>
      </c>
      <c r="C334" s="4" t="s">
        <v>720</v>
      </c>
      <c r="D334" s="5" t="s">
        <v>715</v>
      </c>
      <c r="E334" s="4">
        <v>1</v>
      </c>
      <c r="F334" s="6">
        <v>54.9</v>
      </c>
      <c r="G334" s="7">
        <v>0.1</v>
      </c>
      <c r="H334" s="8">
        <f t="shared" si="15"/>
        <v>1</v>
      </c>
      <c r="I334" s="9">
        <f t="shared" si="16"/>
        <v>29.176110900000008</v>
      </c>
      <c r="J334" s="9">
        <f t="shared" si="17"/>
        <v>25.72388909999999</v>
      </c>
    </row>
    <row r="335" spans="1:10">
      <c r="A335" s="3" t="s">
        <v>14</v>
      </c>
      <c r="B335" s="4" t="s">
        <v>721</v>
      </c>
      <c r="C335" s="4" t="s">
        <v>722</v>
      </c>
      <c r="D335" s="5" t="s">
        <v>715</v>
      </c>
      <c r="E335" s="4">
        <v>1</v>
      </c>
      <c r="F335" s="6">
        <v>59.4</v>
      </c>
      <c r="G335" s="7">
        <v>0.1</v>
      </c>
      <c r="H335" s="8">
        <f t="shared" si="15"/>
        <v>1</v>
      </c>
      <c r="I335" s="9">
        <f t="shared" si="16"/>
        <v>31.567595400000009</v>
      </c>
      <c r="J335" s="9">
        <f t="shared" si="17"/>
        <v>27.83240459999999</v>
      </c>
    </row>
    <row r="336" spans="1:10">
      <c r="A336" s="3" t="s">
        <v>14</v>
      </c>
      <c r="B336" s="4" t="s">
        <v>723</v>
      </c>
      <c r="C336" s="4" t="s">
        <v>724</v>
      </c>
      <c r="D336" s="5" t="s">
        <v>715</v>
      </c>
      <c r="E336" s="4">
        <v>1</v>
      </c>
      <c r="F336" s="6">
        <v>57.6</v>
      </c>
      <c r="G336" s="7">
        <v>0.1</v>
      </c>
      <c r="H336" s="8">
        <f t="shared" si="15"/>
        <v>1</v>
      </c>
      <c r="I336" s="9">
        <f t="shared" si="16"/>
        <v>30.611001600000009</v>
      </c>
      <c r="J336" s="9">
        <f t="shared" si="17"/>
        <v>26.988998399999993</v>
      </c>
    </row>
    <row r="337" spans="1:10">
      <c r="A337" s="3" t="s">
        <v>14</v>
      </c>
      <c r="B337" s="4" t="s">
        <v>707</v>
      </c>
      <c r="C337" s="4" t="s">
        <v>708</v>
      </c>
      <c r="D337" s="5" t="s">
        <v>709</v>
      </c>
      <c r="E337" s="4">
        <v>1</v>
      </c>
      <c r="F337" s="6">
        <v>66</v>
      </c>
      <c r="G337" s="7">
        <v>0.1</v>
      </c>
      <c r="H337" s="8">
        <f t="shared" si="15"/>
        <v>1</v>
      </c>
      <c r="I337" s="9">
        <f t="shared" si="16"/>
        <v>35.075106000000012</v>
      </c>
      <c r="J337" s="9">
        <f t="shared" si="17"/>
        <v>30.924893999999988</v>
      </c>
    </row>
    <row r="338" spans="1:10">
      <c r="A338" s="3" t="s">
        <v>14</v>
      </c>
      <c r="B338" s="4" t="s">
        <v>610</v>
      </c>
      <c r="C338" s="4"/>
      <c r="D338" s="5" t="s">
        <v>611</v>
      </c>
      <c r="E338" s="4">
        <v>1</v>
      </c>
      <c r="F338" s="6">
        <v>58.88</v>
      </c>
      <c r="G338" s="7">
        <v>0.1</v>
      </c>
      <c r="H338" s="8">
        <f t="shared" si="15"/>
        <v>1</v>
      </c>
      <c r="I338" s="9">
        <f t="shared" si="16"/>
        <v>31.291246080000011</v>
      </c>
      <c r="J338" s="9">
        <f t="shared" si="17"/>
        <v>27.588753919999991</v>
      </c>
    </row>
    <row r="339" spans="1:10">
      <c r="A339" s="3" t="s">
        <v>14</v>
      </c>
      <c r="B339" s="4" t="s">
        <v>992</v>
      </c>
      <c r="C339" s="4"/>
      <c r="D339" s="5" t="s">
        <v>993</v>
      </c>
      <c r="E339" s="4">
        <v>1</v>
      </c>
      <c r="F339" s="6">
        <v>55</v>
      </c>
      <c r="G339" s="7">
        <v>0.1</v>
      </c>
      <c r="H339" s="8">
        <f t="shared" si="15"/>
        <v>1</v>
      </c>
      <c r="I339" s="9">
        <f t="shared" si="16"/>
        <v>29.229255000000009</v>
      </c>
      <c r="J339" s="9">
        <f t="shared" si="17"/>
        <v>25.770744999999991</v>
      </c>
    </row>
    <row r="340" spans="1:10">
      <c r="A340" s="3" t="s">
        <v>14</v>
      </c>
      <c r="B340" s="4" t="s">
        <v>76</v>
      </c>
      <c r="C340" s="4"/>
      <c r="D340" s="5" t="s">
        <v>77</v>
      </c>
      <c r="E340" s="4">
        <v>1</v>
      </c>
      <c r="F340" s="6">
        <v>59</v>
      </c>
      <c r="G340" s="7">
        <v>0.1</v>
      </c>
      <c r="H340" s="8">
        <f t="shared" si="15"/>
        <v>1</v>
      </c>
      <c r="I340" s="9">
        <f t="shared" si="16"/>
        <v>31.355019000000009</v>
      </c>
      <c r="J340" s="9">
        <f t="shared" si="17"/>
        <v>27.644980999999991</v>
      </c>
    </row>
    <row r="341" spans="1:10">
      <c r="A341" s="3" t="s">
        <v>14</v>
      </c>
      <c r="B341" s="4" t="s">
        <v>526</v>
      </c>
      <c r="C341" s="4" t="s">
        <v>527</v>
      </c>
      <c r="D341" s="5" t="s">
        <v>528</v>
      </c>
      <c r="E341" s="4">
        <v>1</v>
      </c>
      <c r="F341" s="6">
        <v>36.19</v>
      </c>
      <c r="G341" s="7">
        <v>0.1</v>
      </c>
      <c r="H341" s="8">
        <f t="shared" si="15"/>
        <v>1</v>
      </c>
      <c r="I341" s="9">
        <f t="shared" si="16"/>
        <v>19.232849790000003</v>
      </c>
      <c r="J341" s="9">
        <f t="shared" si="17"/>
        <v>16.957150209999995</v>
      </c>
    </row>
    <row r="342" spans="1:10">
      <c r="A342" s="3" t="s">
        <v>14</v>
      </c>
      <c r="B342" s="4" t="s">
        <v>534</v>
      </c>
      <c r="C342" s="4" t="s">
        <v>535</v>
      </c>
      <c r="D342" s="5" t="s">
        <v>528</v>
      </c>
      <c r="E342" s="4">
        <v>1</v>
      </c>
      <c r="F342" s="6">
        <v>36.19</v>
      </c>
      <c r="G342" s="7">
        <v>0.1</v>
      </c>
      <c r="H342" s="8">
        <f t="shared" si="15"/>
        <v>1</v>
      </c>
      <c r="I342" s="9">
        <f t="shared" si="16"/>
        <v>19.232849790000003</v>
      </c>
      <c r="J342" s="9">
        <f t="shared" si="17"/>
        <v>16.957150209999995</v>
      </c>
    </row>
    <row r="343" spans="1:10">
      <c r="A343" s="3" t="s">
        <v>14</v>
      </c>
      <c r="B343" s="4" t="s">
        <v>698</v>
      </c>
      <c r="C343" s="4" t="s">
        <v>699</v>
      </c>
      <c r="D343" s="5" t="s">
        <v>700</v>
      </c>
      <c r="E343" s="4">
        <v>1</v>
      </c>
      <c r="F343" s="6">
        <v>85.36</v>
      </c>
      <c r="G343" s="7">
        <v>0.1</v>
      </c>
      <c r="H343" s="8">
        <f t="shared" si="15"/>
        <v>1</v>
      </c>
      <c r="I343" s="9">
        <f t="shared" si="16"/>
        <v>45.36380376000001</v>
      </c>
      <c r="J343" s="9">
        <f t="shared" si="17"/>
        <v>39.996196239999989</v>
      </c>
    </row>
    <row r="344" spans="1:10">
      <c r="A344" s="3" t="s">
        <v>14</v>
      </c>
      <c r="B344" s="4" t="s">
        <v>741</v>
      </c>
      <c r="C344" s="4" t="s">
        <v>742</v>
      </c>
      <c r="D344" s="5" t="s">
        <v>743</v>
      </c>
      <c r="E344" s="4">
        <v>1</v>
      </c>
      <c r="F344" s="6">
        <v>42.78</v>
      </c>
      <c r="G344" s="7">
        <v>0.1</v>
      </c>
      <c r="H344" s="8">
        <f t="shared" si="15"/>
        <v>1</v>
      </c>
      <c r="I344" s="9">
        <f t="shared" si="16"/>
        <v>22.735045980000006</v>
      </c>
      <c r="J344" s="9">
        <f t="shared" si="17"/>
        <v>20.044954019999995</v>
      </c>
    </row>
    <row r="345" spans="1:10">
      <c r="A345" s="3" t="s">
        <v>14</v>
      </c>
      <c r="B345" s="4" t="s">
        <v>900</v>
      </c>
      <c r="C345" s="4" t="s">
        <v>901</v>
      </c>
      <c r="D345" s="5" t="s">
        <v>902</v>
      </c>
      <c r="E345" s="4">
        <v>1</v>
      </c>
      <c r="F345" s="6">
        <v>59.95</v>
      </c>
      <c r="G345" s="7">
        <v>0.1</v>
      </c>
      <c r="H345" s="8">
        <f t="shared" si="15"/>
        <v>1</v>
      </c>
      <c r="I345" s="9">
        <f t="shared" si="16"/>
        <v>35.399875500000014</v>
      </c>
      <c r="J345" s="9">
        <f t="shared" si="17"/>
        <v>24.550124499999988</v>
      </c>
    </row>
    <row r="346" spans="1:10">
      <c r="A346" s="3" t="s">
        <v>14</v>
      </c>
      <c r="B346" s="4" t="s">
        <v>420</v>
      </c>
      <c r="C346" s="4"/>
      <c r="D346" s="5" t="s">
        <v>421</v>
      </c>
      <c r="E346" s="4">
        <v>1</v>
      </c>
      <c r="F346" s="6">
        <v>66</v>
      </c>
      <c r="G346" s="7">
        <v>0.1</v>
      </c>
      <c r="H346" s="8">
        <f t="shared" si="15"/>
        <v>1</v>
      </c>
      <c r="I346" s="9">
        <f t="shared" si="16"/>
        <v>38.97234000000001</v>
      </c>
      <c r="J346" s="9">
        <f t="shared" si="17"/>
        <v>27.02765999999999</v>
      </c>
    </row>
    <row r="347" spans="1:10">
      <c r="A347" s="3" t="s">
        <v>14</v>
      </c>
      <c r="B347" s="4" t="s">
        <v>425</v>
      </c>
      <c r="C347" s="4"/>
      <c r="D347" s="5" t="s">
        <v>421</v>
      </c>
      <c r="E347" s="4">
        <v>1</v>
      </c>
      <c r="F347" s="6">
        <v>71</v>
      </c>
      <c r="G347" s="7">
        <v>0.1</v>
      </c>
      <c r="H347" s="8">
        <f t="shared" si="15"/>
        <v>1</v>
      </c>
      <c r="I347" s="9">
        <f t="shared" si="16"/>
        <v>41.924790000000016</v>
      </c>
      <c r="J347" s="9">
        <f t="shared" si="17"/>
        <v>29.075209999999984</v>
      </c>
    </row>
    <row r="348" spans="1:10">
      <c r="A348" s="3" t="s">
        <v>14</v>
      </c>
      <c r="B348" s="4" t="s">
        <v>426</v>
      </c>
      <c r="C348" s="4"/>
      <c r="D348" s="5" t="s">
        <v>421</v>
      </c>
      <c r="E348" s="4">
        <v>1</v>
      </c>
      <c r="F348" s="6">
        <v>66</v>
      </c>
      <c r="G348" s="7">
        <v>0.1</v>
      </c>
      <c r="H348" s="8">
        <f t="shared" si="15"/>
        <v>1</v>
      </c>
      <c r="I348" s="9">
        <f t="shared" si="16"/>
        <v>38.97234000000001</v>
      </c>
      <c r="J348" s="9">
        <f t="shared" si="17"/>
        <v>27.02765999999999</v>
      </c>
    </row>
    <row r="349" spans="1:10">
      <c r="A349" s="3" t="s">
        <v>188</v>
      </c>
      <c r="B349" s="4" t="s">
        <v>280</v>
      </c>
      <c r="C349" s="4"/>
      <c r="D349" s="5" t="s">
        <v>281</v>
      </c>
      <c r="E349" s="4">
        <v>1</v>
      </c>
      <c r="F349" s="6">
        <v>4.95</v>
      </c>
      <c r="G349" s="7">
        <v>0.1</v>
      </c>
      <c r="H349" s="8">
        <f t="shared" si="15"/>
        <v>1</v>
      </c>
      <c r="I349" s="9">
        <f t="shared" si="16"/>
        <v>2.9229255000000012</v>
      </c>
      <c r="J349" s="9">
        <f t="shared" si="17"/>
        <v>2.027074499999999</v>
      </c>
    </row>
    <row r="350" spans="1:10">
      <c r="A350" s="3" t="s">
        <v>188</v>
      </c>
      <c r="B350" s="4" t="s">
        <v>292</v>
      </c>
      <c r="C350" s="4"/>
      <c r="D350" s="5" t="s">
        <v>293</v>
      </c>
      <c r="E350" s="4">
        <v>1</v>
      </c>
      <c r="F350" s="6">
        <v>4.95</v>
      </c>
      <c r="G350" s="7">
        <v>0.1</v>
      </c>
      <c r="H350" s="8">
        <f t="shared" si="15"/>
        <v>1</v>
      </c>
      <c r="I350" s="9">
        <f t="shared" si="16"/>
        <v>2.9229255000000012</v>
      </c>
      <c r="J350" s="9">
        <f t="shared" si="17"/>
        <v>2.027074499999999</v>
      </c>
    </row>
    <row r="351" spans="1:10">
      <c r="A351" s="3" t="s">
        <v>14</v>
      </c>
      <c r="B351" s="4" t="s">
        <v>498</v>
      </c>
      <c r="C351" s="4"/>
      <c r="D351" s="5" t="s">
        <v>499</v>
      </c>
      <c r="E351" s="4">
        <v>1</v>
      </c>
      <c r="F351" s="6">
        <v>61.83</v>
      </c>
      <c r="G351" s="7">
        <v>0.1</v>
      </c>
      <c r="H351" s="8">
        <f t="shared" si="15"/>
        <v>1</v>
      </c>
      <c r="I351" s="9">
        <f t="shared" si="16"/>
        <v>36.509996700000009</v>
      </c>
      <c r="J351" s="9">
        <f t="shared" si="17"/>
        <v>25.320003299999989</v>
      </c>
    </row>
    <row r="352" spans="1:10">
      <c r="A352" s="3" t="s">
        <v>14</v>
      </c>
      <c r="B352" s="4" t="s">
        <v>500</v>
      </c>
      <c r="C352" s="4" t="s">
        <v>501</v>
      </c>
      <c r="D352" s="5" t="s">
        <v>499</v>
      </c>
      <c r="E352" s="4">
        <v>1</v>
      </c>
      <c r="F352" s="6">
        <v>61.83</v>
      </c>
      <c r="G352" s="7">
        <v>0.1</v>
      </c>
      <c r="H352" s="8">
        <f t="shared" si="15"/>
        <v>1</v>
      </c>
      <c r="I352" s="9">
        <f t="shared" si="16"/>
        <v>36.509996700000009</v>
      </c>
      <c r="J352" s="9">
        <f t="shared" si="17"/>
        <v>25.320003299999989</v>
      </c>
    </row>
    <row r="353" spans="1:10">
      <c r="A353" s="3" t="s">
        <v>14</v>
      </c>
      <c r="B353" s="4" t="s">
        <v>505</v>
      </c>
      <c r="C353" s="4" t="s">
        <v>506</v>
      </c>
      <c r="D353" s="5" t="s">
        <v>499</v>
      </c>
      <c r="E353" s="4">
        <v>1</v>
      </c>
      <c r="F353" s="6">
        <v>56.98</v>
      </c>
      <c r="G353" s="7">
        <v>0.1</v>
      </c>
      <c r="H353" s="8">
        <f t="shared" si="15"/>
        <v>1</v>
      </c>
      <c r="I353" s="9">
        <f t="shared" si="16"/>
        <v>33.646120200000006</v>
      </c>
      <c r="J353" s="9">
        <f t="shared" si="17"/>
        <v>23.333879799999991</v>
      </c>
    </row>
    <row r="354" spans="1:10">
      <c r="A354" s="3" t="s">
        <v>14</v>
      </c>
      <c r="B354" s="4" t="s">
        <v>509</v>
      </c>
      <c r="C354" s="4" t="s">
        <v>510</v>
      </c>
      <c r="D354" s="5" t="s">
        <v>499</v>
      </c>
      <c r="E354" s="4">
        <v>1</v>
      </c>
      <c r="F354" s="6">
        <v>61.83</v>
      </c>
      <c r="G354" s="7">
        <v>0.1</v>
      </c>
      <c r="H354" s="8">
        <f t="shared" si="15"/>
        <v>1</v>
      </c>
      <c r="I354" s="9">
        <f t="shared" si="16"/>
        <v>36.509996700000009</v>
      </c>
      <c r="J354" s="9">
        <f t="shared" si="17"/>
        <v>25.320003299999989</v>
      </c>
    </row>
    <row r="355" spans="1:10">
      <c r="A355" s="3" t="s">
        <v>14</v>
      </c>
      <c r="B355" s="4" t="s">
        <v>1118</v>
      </c>
      <c r="C355" s="4" t="s">
        <v>1119</v>
      </c>
      <c r="D355" s="5" t="s">
        <v>1120</v>
      </c>
      <c r="E355" s="4">
        <v>1</v>
      </c>
      <c r="F355" s="6">
        <v>72.680000000000007</v>
      </c>
      <c r="G355" s="7">
        <v>0.1</v>
      </c>
      <c r="H355" s="8">
        <f t="shared" si="15"/>
        <v>1</v>
      </c>
      <c r="I355" s="9">
        <f t="shared" si="16"/>
        <v>42.916813200000014</v>
      </c>
      <c r="J355" s="9">
        <f t="shared" si="17"/>
        <v>29.763186799999993</v>
      </c>
    </row>
    <row r="356" spans="1:10">
      <c r="A356" s="3" t="s">
        <v>14</v>
      </c>
      <c r="B356" s="4" t="s">
        <v>1123</v>
      </c>
      <c r="C356" s="4" t="s">
        <v>1124</v>
      </c>
      <c r="D356" s="5" t="s">
        <v>1120</v>
      </c>
      <c r="E356" s="4">
        <v>1</v>
      </c>
      <c r="F356" s="6">
        <v>77.28</v>
      </c>
      <c r="G356" s="7">
        <v>0.1</v>
      </c>
      <c r="H356" s="8">
        <f t="shared" si="15"/>
        <v>1</v>
      </c>
      <c r="I356" s="9">
        <f t="shared" si="16"/>
        <v>45.633067200000013</v>
      </c>
      <c r="J356" s="9">
        <f t="shared" si="17"/>
        <v>31.646932799999988</v>
      </c>
    </row>
    <row r="357" spans="1:10">
      <c r="A357" s="3" t="s">
        <v>14</v>
      </c>
      <c r="B357" s="4" t="s">
        <v>1144</v>
      </c>
      <c r="C357" s="4" t="s">
        <v>1145</v>
      </c>
      <c r="D357" s="5" t="s">
        <v>1120</v>
      </c>
      <c r="E357" s="4">
        <v>1</v>
      </c>
      <c r="F357" s="6">
        <v>65</v>
      </c>
      <c r="G357" s="7">
        <v>0.1</v>
      </c>
      <c r="H357" s="8">
        <f t="shared" si="15"/>
        <v>1</v>
      </c>
      <c r="I357" s="9">
        <f t="shared" si="16"/>
        <v>38.381850000000014</v>
      </c>
      <c r="J357" s="9">
        <f t="shared" si="17"/>
        <v>26.618149999999986</v>
      </c>
    </row>
    <row r="358" spans="1:10">
      <c r="A358" s="3" t="s">
        <v>33</v>
      </c>
      <c r="B358" s="4" t="s">
        <v>373</v>
      </c>
      <c r="C358" s="4"/>
      <c r="D358" s="5" t="s">
        <v>374</v>
      </c>
      <c r="E358" s="4">
        <v>37</v>
      </c>
      <c r="F358" s="6">
        <v>15.54</v>
      </c>
      <c r="G358" s="7">
        <v>0.1</v>
      </c>
      <c r="H358" s="8">
        <f t="shared" si="15"/>
        <v>37</v>
      </c>
      <c r="I358" s="9">
        <f t="shared" si="16"/>
        <v>9.1762146000000016</v>
      </c>
      <c r="J358" s="9">
        <f t="shared" si="17"/>
        <v>6.3637853999999976</v>
      </c>
    </row>
    <row r="359" spans="1:10">
      <c r="A359" s="3" t="s">
        <v>14</v>
      </c>
      <c r="B359" s="4" t="s">
        <v>417</v>
      </c>
      <c r="C359" s="4" t="s">
        <v>418</v>
      </c>
      <c r="D359" s="5" t="s">
        <v>419</v>
      </c>
      <c r="E359" s="4">
        <v>1</v>
      </c>
      <c r="F359" s="6">
        <v>66</v>
      </c>
      <c r="G359" s="7">
        <v>0.1</v>
      </c>
      <c r="H359" s="8">
        <f t="shared" si="15"/>
        <v>1</v>
      </c>
      <c r="I359" s="9">
        <f t="shared" si="16"/>
        <v>38.97234000000001</v>
      </c>
      <c r="J359" s="9">
        <f t="shared" si="17"/>
        <v>27.02765999999999</v>
      </c>
    </row>
    <row r="360" spans="1:10">
      <c r="A360" s="3" t="s">
        <v>14</v>
      </c>
      <c r="B360" s="4" t="s">
        <v>437</v>
      </c>
      <c r="C360" s="4" t="s">
        <v>438</v>
      </c>
      <c r="D360" s="5" t="s">
        <v>419</v>
      </c>
      <c r="E360" s="4">
        <v>1</v>
      </c>
      <c r="F360" s="6">
        <v>66</v>
      </c>
      <c r="G360" s="7">
        <v>0.1</v>
      </c>
      <c r="H360" s="8">
        <f t="shared" si="15"/>
        <v>1</v>
      </c>
      <c r="I360" s="9">
        <f t="shared" si="16"/>
        <v>38.97234000000001</v>
      </c>
      <c r="J360" s="9">
        <f t="shared" si="17"/>
        <v>27.02765999999999</v>
      </c>
    </row>
    <row r="361" spans="1:10">
      <c r="A361" s="3" t="s">
        <v>14</v>
      </c>
      <c r="B361" s="4" t="s">
        <v>448</v>
      </c>
      <c r="C361" s="4" t="s">
        <v>447</v>
      </c>
      <c r="D361" s="5" t="s">
        <v>419</v>
      </c>
      <c r="E361" s="4">
        <v>1</v>
      </c>
      <c r="F361" s="6">
        <v>66</v>
      </c>
      <c r="G361" s="7">
        <v>0.1</v>
      </c>
      <c r="H361" s="8">
        <f t="shared" si="15"/>
        <v>1</v>
      </c>
      <c r="I361" s="9">
        <f t="shared" si="16"/>
        <v>38.97234000000001</v>
      </c>
      <c r="J361" s="9">
        <f t="shared" si="17"/>
        <v>27.02765999999999</v>
      </c>
    </row>
    <row r="362" spans="1:10">
      <c r="A362" s="3" t="s">
        <v>14</v>
      </c>
      <c r="B362" s="4" t="s">
        <v>456</v>
      </c>
      <c r="C362" s="4" t="s">
        <v>457</v>
      </c>
      <c r="D362" s="5" t="s">
        <v>419</v>
      </c>
      <c r="E362" s="4">
        <v>1</v>
      </c>
      <c r="F362" s="6">
        <v>66</v>
      </c>
      <c r="G362" s="7">
        <v>0.1</v>
      </c>
      <c r="H362" s="8">
        <f t="shared" si="15"/>
        <v>1</v>
      </c>
      <c r="I362" s="9">
        <f t="shared" si="16"/>
        <v>38.97234000000001</v>
      </c>
      <c r="J362" s="9">
        <f t="shared" si="17"/>
        <v>27.02765999999999</v>
      </c>
    </row>
    <row r="363" spans="1:10">
      <c r="A363" s="3" t="s">
        <v>14</v>
      </c>
      <c r="B363" s="4" t="s">
        <v>548</v>
      </c>
      <c r="C363" s="4" t="s">
        <v>549</v>
      </c>
      <c r="D363" s="5" t="s">
        <v>550</v>
      </c>
      <c r="E363" s="4">
        <v>1</v>
      </c>
      <c r="F363" s="6">
        <v>53.13</v>
      </c>
      <c r="G363" s="7">
        <v>0.1</v>
      </c>
      <c r="H363" s="8">
        <f t="shared" si="15"/>
        <v>1</v>
      </c>
      <c r="I363" s="9">
        <f t="shared" si="16"/>
        <v>31.372733700000012</v>
      </c>
      <c r="J363" s="9">
        <f t="shared" si="17"/>
        <v>21.757266299999991</v>
      </c>
    </row>
    <row r="364" spans="1:10">
      <c r="A364" s="3" t="s">
        <v>14</v>
      </c>
      <c r="B364" s="4" t="s">
        <v>1121</v>
      </c>
      <c r="C364" s="4" t="s">
        <v>1122</v>
      </c>
      <c r="D364" s="5" t="s">
        <v>550</v>
      </c>
      <c r="E364" s="4">
        <v>1</v>
      </c>
      <c r="F364" s="6">
        <v>75.44</v>
      </c>
      <c r="G364" s="7">
        <v>0.1</v>
      </c>
      <c r="H364" s="8">
        <f t="shared" si="15"/>
        <v>1</v>
      </c>
      <c r="I364" s="9">
        <f t="shared" si="16"/>
        <v>44.546565600000015</v>
      </c>
      <c r="J364" s="9">
        <f t="shared" si="17"/>
        <v>30.893434399999983</v>
      </c>
    </row>
    <row r="365" spans="1:10">
      <c r="A365" s="3" t="s">
        <v>14</v>
      </c>
      <c r="B365" s="4" t="s">
        <v>1148</v>
      </c>
      <c r="C365" s="4" t="s">
        <v>1149</v>
      </c>
      <c r="D365" s="5" t="s">
        <v>550</v>
      </c>
      <c r="E365" s="4">
        <v>1</v>
      </c>
      <c r="F365" s="6">
        <v>59.8</v>
      </c>
      <c r="G365" s="7">
        <v>0.1</v>
      </c>
      <c r="H365" s="8">
        <f t="shared" si="15"/>
        <v>1</v>
      </c>
      <c r="I365" s="9">
        <f t="shared" si="16"/>
        <v>35.311302000000012</v>
      </c>
      <c r="J365" s="9">
        <f t="shared" si="17"/>
        <v>24.488697999999985</v>
      </c>
    </row>
    <row r="366" spans="1:10">
      <c r="A366" s="3" t="s">
        <v>14</v>
      </c>
      <c r="B366" s="4" t="s">
        <v>862</v>
      </c>
      <c r="C366" s="4" t="s">
        <v>863</v>
      </c>
      <c r="D366" s="5" t="s">
        <v>864</v>
      </c>
      <c r="E366" s="4">
        <v>1</v>
      </c>
      <c r="F366" s="6">
        <v>28.8</v>
      </c>
      <c r="G366" s="7">
        <v>0.1</v>
      </c>
      <c r="H366" s="8">
        <f t="shared" si="15"/>
        <v>1</v>
      </c>
      <c r="I366" s="9">
        <f t="shared" si="16"/>
        <v>17.006112000000005</v>
      </c>
      <c r="J366" s="9">
        <f t="shared" si="17"/>
        <v>11.793887999999995</v>
      </c>
    </row>
    <row r="367" spans="1:10">
      <c r="A367" s="3" t="s">
        <v>14</v>
      </c>
      <c r="B367" s="4" t="s">
        <v>865</v>
      </c>
      <c r="C367" s="4" t="s">
        <v>866</v>
      </c>
      <c r="D367" s="5" t="s">
        <v>864</v>
      </c>
      <c r="E367" s="4">
        <v>1</v>
      </c>
      <c r="F367" s="6">
        <v>28.8</v>
      </c>
      <c r="G367" s="7">
        <v>0.1</v>
      </c>
      <c r="H367" s="8">
        <f t="shared" si="15"/>
        <v>1</v>
      </c>
      <c r="I367" s="9">
        <f t="shared" si="16"/>
        <v>17.006112000000005</v>
      </c>
      <c r="J367" s="9">
        <f t="shared" si="17"/>
        <v>11.793887999999995</v>
      </c>
    </row>
    <row r="368" spans="1:10">
      <c r="A368" s="3" t="s">
        <v>14</v>
      </c>
      <c r="B368" s="4" t="s">
        <v>867</v>
      </c>
      <c r="C368" s="4" t="s">
        <v>868</v>
      </c>
      <c r="D368" s="5" t="s">
        <v>864</v>
      </c>
      <c r="E368" s="4">
        <v>1</v>
      </c>
      <c r="F368" s="6">
        <v>28.8</v>
      </c>
      <c r="G368" s="7">
        <v>0.1</v>
      </c>
      <c r="H368" s="8">
        <f t="shared" si="15"/>
        <v>1</v>
      </c>
      <c r="I368" s="9">
        <f t="shared" si="16"/>
        <v>17.006112000000005</v>
      </c>
      <c r="J368" s="9">
        <f t="shared" si="17"/>
        <v>11.793887999999995</v>
      </c>
    </row>
    <row r="369" spans="1:10">
      <c r="A369" s="3" t="s">
        <v>188</v>
      </c>
      <c r="B369" s="4" t="s">
        <v>877</v>
      </c>
      <c r="C369" s="4" t="s">
        <v>878</v>
      </c>
      <c r="D369" s="5" t="s">
        <v>864</v>
      </c>
      <c r="E369" s="4">
        <v>1</v>
      </c>
      <c r="F369" s="6">
        <v>33.6</v>
      </c>
      <c r="G369" s="7">
        <v>0.1</v>
      </c>
      <c r="H369" s="8">
        <f t="shared" si="15"/>
        <v>1</v>
      </c>
      <c r="I369" s="9">
        <f t="shared" si="16"/>
        <v>19.840464000000008</v>
      </c>
      <c r="J369" s="9">
        <f t="shared" si="17"/>
        <v>13.759535999999994</v>
      </c>
    </row>
    <row r="370" spans="1:10">
      <c r="A370" s="3" t="s">
        <v>188</v>
      </c>
      <c r="B370" s="4" t="s">
        <v>879</v>
      </c>
      <c r="C370" s="4" t="s">
        <v>880</v>
      </c>
      <c r="D370" s="5" t="s">
        <v>864</v>
      </c>
      <c r="E370" s="4">
        <v>1</v>
      </c>
      <c r="F370" s="6">
        <v>33.6</v>
      </c>
      <c r="G370" s="7">
        <v>0.1</v>
      </c>
      <c r="H370" s="8">
        <f t="shared" si="15"/>
        <v>1</v>
      </c>
      <c r="I370" s="9">
        <f t="shared" si="16"/>
        <v>19.840464000000008</v>
      </c>
      <c r="J370" s="9">
        <f t="shared" si="17"/>
        <v>13.759535999999994</v>
      </c>
    </row>
    <row r="371" spans="1:10">
      <c r="A371" s="3" t="s">
        <v>188</v>
      </c>
      <c r="B371" s="4" t="s">
        <v>881</v>
      </c>
      <c r="C371" s="4" t="s">
        <v>882</v>
      </c>
      <c r="D371" s="5" t="s">
        <v>864</v>
      </c>
      <c r="E371" s="4">
        <v>1</v>
      </c>
      <c r="F371" s="6">
        <v>33.6</v>
      </c>
      <c r="G371" s="7">
        <v>0.1</v>
      </c>
      <c r="H371" s="8">
        <f t="shared" si="15"/>
        <v>1</v>
      </c>
      <c r="I371" s="9">
        <f t="shared" si="16"/>
        <v>19.840464000000008</v>
      </c>
      <c r="J371" s="9">
        <f t="shared" si="17"/>
        <v>13.759535999999994</v>
      </c>
    </row>
    <row r="372" spans="1:10">
      <c r="A372" s="3" t="s">
        <v>188</v>
      </c>
      <c r="B372" s="4" t="s">
        <v>883</v>
      </c>
      <c r="C372" s="4" t="s">
        <v>884</v>
      </c>
      <c r="D372" s="5" t="s">
        <v>864</v>
      </c>
      <c r="E372" s="4">
        <v>1</v>
      </c>
      <c r="F372" s="6">
        <v>33.6</v>
      </c>
      <c r="G372" s="7">
        <v>0.1</v>
      </c>
      <c r="H372" s="8">
        <f t="shared" si="15"/>
        <v>1</v>
      </c>
      <c r="I372" s="9">
        <f t="shared" si="16"/>
        <v>19.840464000000008</v>
      </c>
      <c r="J372" s="9">
        <f t="shared" si="17"/>
        <v>13.759535999999994</v>
      </c>
    </row>
    <row r="373" spans="1:10">
      <c r="A373" s="3" t="s">
        <v>188</v>
      </c>
      <c r="B373" s="4" t="s">
        <v>885</v>
      </c>
      <c r="C373" s="4" t="s">
        <v>886</v>
      </c>
      <c r="D373" s="5" t="s">
        <v>864</v>
      </c>
      <c r="E373" s="4">
        <v>1</v>
      </c>
      <c r="F373" s="6">
        <v>33.6</v>
      </c>
      <c r="G373" s="7">
        <v>0.1</v>
      </c>
      <c r="H373" s="8">
        <f t="shared" si="15"/>
        <v>1</v>
      </c>
      <c r="I373" s="9">
        <f t="shared" si="16"/>
        <v>19.840464000000008</v>
      </c>
      <c r="J373" s="9">
        <f t="shared" si="17"/>
        <v>13.759535999999994</v>
      </c>
    </row>
    <row r="374" spans="1:10">
      <c r="A374" s="3" t="s">
        <v>188</v>
      </c>
      <c r="B374" s="4" t="s">
        <v>887</v>
      </c>
      <c r="C374" s="4" t="s">
        <v>888</v>
      </c>
      <c r="D374" s="5" t="s">
        <v>864</v>
      </c>
      <c r="E374" s="4">
        <v>1</v>
      </c>
      <c r="F374" s="6">
        <v>23.2</v>
      </c>
      <c r="G374" s="7">
        <v>0.1</v>
      </c>
      <c r="H374" s="8">
        <f t="shared" si="15"/>
        <v>1</v>
      </c>
      <c r="I374" s="9">
        <f t="shared" si="16"/>
        <v>13.699368000000003</v>
      </c>
      <c r="J374" s="9">
        <f t="shared" si="17"/>
        <v>9.500631999999996</v>
      </c>
    </row>
    <row r="375" spans="1:10">
      <c r="A375" s="3" t="s">
        <v>14</v>
      </c>
      <c r="B375" s="4" t="s">
        <v>787</v>
      </c>
      <c r="C375" s="4" t="s">
        <v>788</v>
      </c>
      <c r="D375" s="5" t="s">
        <v>789</v>
      </c>
      <c r="E375" s="4">
        <v>1</v>
      </c>
      <c r="F375" s="6">
        <v>66.5</v>
      </c>
      <c r="G375" s="7">
        <v>0.1</v>
      </c>
      <c r="H375" s="8">
        <f t="shared" si="15"/>
        <v>1</v>
      </c>
      <c r="I375" s="9">
        <f t="shared" si="16"/>
        <v>39.267585000000011</v>
      </c>
      <c r="J375" s="9">
        <f t="shared" si="17"/>
        <v>27.232414999999989</v>
      </c>
    </row>
    <row r="376" spans="1:10">
      <c r="A376" s="3" t="s">
        <v>188</v>
      </c>
      <c r="B376" s="4" t="s">
        <v>889</v>
      </c>
      <c r="C376" s="4" t="s">
        <v>890</v>
      </c>
      <c r="D376" s="5" t="s">
        <v>891</v>
      </c>
      <c r="E376" s="4">
        <v>1</v>
      </c>
      <c r="F376" s="6">
        <v>29</v>
      </c>
      <c r="G376" s="7">
        <v>0.1</v>
      </c>
      <c r="H376" s="8">
        <f t="shared" si="15"/>
        <v>1</v>
      </c>
      <c r="I376" s="9">
        <f t="shared" si="16"/>
        <v>17.124210000000005</v>
      </c>
      <c r="J376" s="9">
        <f t="shared" si="17"/>
        <v>11.875789999999995</v>
      </c>
    </row>
    <row r="377" spans="1:10">
      <c r="A377" s="3" t="s">
        <v>188</v>
      </c>
      <c r="B377" s="4" t="s">
        <v>892</v>
      </c>
      <c r="C377" s="4" t="s">
        <v>893</v>
      </c>
      <c r="D377" s="5" t="s">
        <v>891</v>
      </c>
      <c r="E377" s="4">
        <v>1</v>
      </c>
      <c r="F377" s="6">
        <v>42</v>
      </c>
      <c r="G377" s="7">
        <v>0.1</v>
      </c>
      <c r="H377" s="8">
        <f t="shared" si="15"/>
        <v>1</v>
      </c>
      <c r="I377" s="9">
        <f t="shared" si="16"/>
        <v>24.800580000000007</v>
      </c>
      <c r="J377" s="9">
        <f t="shared" si="17"/>
        <v>17.199419999999993</v>
      </c>
    </row>
    <row r="378" spans="1:10">
      <c r="A378" s="3" t="s">
        <v>33</v>
      </c>
      <c r="B378" s="4" t="s">
        <v>201</v>
      </c>
      <c r="C378" s="4"/>
      <c r="D378" s="5" t="s">
        <v>202</v>
      </c>
      <c r="E378" s="4">
        <v>1</v>
      </c>
      <c r="F378" s="6">
        <v>9.98</v>
      </c>
      <c r="G378" s="7">
        <v>0.1</v>
      </c>
      <c r="H378" s="8">
        <f t="shared" si="15"/>
        <v>1</v>
      </c>
      <c r="I378" s="9">
        <f t="shared" si="16"/>
        <v>5.8930902000000023</v>
      </c>
      <c r="J378" s="9">
        <f t="shared" si="17"/>
        <v>4.0869097999999981</v>
      </c>
    </row>
    <row r="379" spans="1:10">
      <c r="A379" s="3" t="s">
        <v>33</v>
      </c>
      <c r="B379" s="4" t="s">
        <v>1041</v>
      </c>
      <c r="C379" s="4"/>
      <c r="D379" s="5" t="s">
        <v>1042</v>
      </c>
      <c r="E379" s="4">
        <v>8</v>
      </c>
      <c r="F379" s="6">
        <v>34.56</v>
      </c>
      <c r="G379" s="7">
        <v>0.1</v>
      </c>
      <c r="H379" s="8">
        <f t="shared" si="15"/>
        <v>8</v>
      </c>
      <c r="I379" s="9">
        <f t="shared" si="16"/>
        <v>20.407334400000007</v>
      </c>
      <c r="J379" s="9">
        <f t="shared" si="17"/>
        <v>14.152665599999995</v>
      </c>
    </row>
    <row r="380" spans="1:10">
      <c r="A380" s="3" t="s">
        <v>14</v>
      </c>
      <c r="B380" s="4" t="s">
        <v>834</v>
      </c>
      <c r="C380" s="4" t="s">
        <v>835</v>
      </c>
      <c r="D380" s="5" t="s">
        <v>836</v>
      </c>
      <c r="E380" s="4">
        <v>1</v>
      </c>
      <c r="F380" s="6">
        <v>1</v>
      </c>
      <c r="G380" s="7">
        <v>0.1</v>
      </c>
      <c r="H380" s="8">
        <f t="shared" si="15"/>
        <v>1</v>
      </c>
      <c r="I380" s="9">
        <f t="shared" si="16"/>
        <v>0.59049000000000018</v>
      </c>
      <c r="J380" s="9">
        <f t="shared" si="17"/>
        <v>0.40950999999999982</v>
      </c>
    </row>
    <row r="381" spans="1:10">
      <c r="A381" s="3" t="s">
        <v>14</v>
      </c>
      <c r="B381" s="4" t="s">
        <v>238</v>
      </c>
      <c r="C381" s="4"/>
      <c r="D381" s="5" t="s">
        <v>239</v>
      </c>
      <c r="E381" s="4">
        <v>1</v>
      </c>
      <c r="F381" s="6">
        <v>1</v>
      </c>
      <c r="G381" s="7">
        <v>0.1</v>
      </c>
      <c r="H381" s="8">
        <f t="shared" si="15"/>
        <v>1</v>
      </c>
      <c r="I381" s="9">
        <f t="shared" si="16"/>
        <v>0.59049000000000018</v>
      </c>
      <c r="J381" s="9">
        <f t="shared" si="17"/>
        <v>0.40950999999999982</v>
      </c>
    </row>
    <row r="382" spans="1:10">
      <c r="A382" s="3" t="s">
        <v>14</v>
      </c>
      <c r="B382" s="4" t="s">
        <v>240</v>
      </c>
      <c r="C382" s="4"/>
      <c r="D382" s="5" t="s">
        <v>239</v>
      </c>
      <c r="E382" s="4">
        <v>1</v>
      </c>
      <c r="F382" s="6">
        <v>1</v>
      </c>
      <c r="G382" s="7">
        <v>0.1</v>
      </c>
      <c r="H382" s="8">
        <f t="shared" si="15"/>
        <v>1</v>
      </c>
      <c r="I382" s="9">
        <f t="shared" si="16"/>
        <v>0.59049000000000018</v>
      </c>
      <c r="J382" s="9">
        <f t="shared" si="17"/>
        <v>0.40950999999999982</v>
      </c>
    </row>
    <row r="383" spans="1:10">
      <c r="A383" s="3" t="s">
        <v>14</v>
      </c>
      <c r="B383" s="4" t="s">
        <v>243</v>
      </c>
      <c r="C383" s="4"/>
      <c r="D383" s="5" t="s">
        <v>239</v>
      </c>
      <c r="E383" s="4">
        <v>1</v>
      </c>
      <c r="F383" s="6">
        <v>1</v>
      </c>
      <c r="G383" s="7">
        <v>0.1</v>
      </c>
      <c r="H383" s="8">
        <f t="shared" si="15"/>
        <v>1</v>
      </c>
      <c r="I383" s="9">
        <f t="shared" si="16"/>
        <v>0.59049000000000018</v>
      </c>
      <c r="J383" s="9">
        <f t="shared" si="17"/>
        <v>0.40950999999999982</v>
      </c>
    </row>
    <row r="384" spans="1:10">
      <c r="A384" s="3" t="s">
        <v>14</v>
      </c>
      <c r="B384" s="4" t="s">
        <v>275</v>
      </c>
      <c r="C384" s="4"/>
      <c r="D384" s="5" t="s">
        <v>239</v>
      </c>
      <c r="E384" s="4">
        <v>1</v>
      </c>
      <c r="F384" s="6">
        <v>1</v>
      </c>
      <c r="G384" s="7">
        <v>0.1</v>
      </c>
      <c r="H384" s="8">
        <f t="shared" si="15"/>
        <v>1</v>
      </c>
      <c r="I384" s="9">
        <f t="shared" si="16"/>
        <v>0.59049000000000018</v>
      </c>
      <c r="J384" s="9">
        <f t="shared" si="17"/>
        <v>0.40950999999999982</v>
      </c>
    </row>
    <row r="385" spans="1:10">
      <c r="A385" s="3" t="s">
        <v>14</v>
      </c>
      <c r="B385" s="4" t="s">
        <v>276</v>
      </c>
      <c r="C385" s="4"/>
      <c r="D385" s="5" t="s">
        <v>239</v>
      </c>
      <c r="E385" s="4">
        <v>1</v>
      </c>
      <c r="F385" s="6">
        <v>1</v>
      </c>
      <c r="G385" s="7">
        <v>0.1</v>
      </c>
      <c r="H385" s="8">
        <f t="shared" si="15"/>
        <v>1</v>
      </c>
      <c r="I385" s="9">
        <f t="shared" si="16"/>
        <v>0.59049000000000018</v>
      </c>
      <c r="J385" s="9">
        <f t="shared" si="17"/>
        <v>0.40950999999999982</v>
      </c>
    </row>
    <row r="386" spans="1:10">
      <c r="A386" s="3" t="s">
        <v>33</v>
      </c>
      <c r="B386" s="4" t="s">
        <v>214</v>
      </c>
      <c r="C386" s="4"/>
      <c r="D386" s="5" t="s">
        <v>215</v>
      </c>
      <c r="E386" s="4">
        <v>2</v>
      </c>
      <c r="F386" s="6">
        <v>51.72</v>
      </c>
      <c r="G386" s="7">
        <v>0.1</v>
      </c>
      <c r="H386" s="8">
        <f t="shared" si="15"/>
        <v>2</v>
      </c>
      <c r="I386" s="9">
        <f t="shared" si="16"/>
        <v>30.540142800000009</v>
      </c>
      <c r="J386" s="9">
        <f t="shared" si="17"/>
        <v>21.17985719999999</v>
      </c>
    </row>
    <row r="387" spans="1:10">
      <c r="A387" s="3" t="s">
        <v>14</v>
      </c>
      <c r="B387" s="4" t="s">
        <v>15</v>
      </c>
      <c r="C387" s="4"/>
      <c r="D387" s="5" t="s">
        <v>16</v>
      </c>
      <c r="E387" s="4">
        <v>1</v>
      </c>
      <c r="F387" s="6">
        <v>61.45</v>
      </c>
      <c r="G387" s="7">
        <v>0.1</v>
      </c>
      <c r="H387" s="8">
        <f t="shared" si="15"/>
        <v>1</v>
      </c>
      <c r="I387" s="9">
        <f t="shared" si="16"/>
        <v>36.285610500000011</v>
      </c>
      <c r="J387" s="9">
        <f t="shared" si="17"/>
        <v>25.164389499999992</v>
      </c>
    </row>
    <row r="388" spans="1:10">
      <c r="A388" s="3" t="s">
        <v>14</v>
      </c>
      <c r="B388" s="4" t="s">
        <v>17</v>
      </c>
      <c r="C388" s="4"/>
      <c r="D388" s="5" t="s">
        <v>16</v>
      </c>
      <c r="E388" s="4">
        <v>1</v>
      </c>
      <c r="F388" s="6">
        <v>45.57</v>
      </c>
      <c r="G388" s="7">
        <v>0.1</v>
      </c>
      <c r="H388" s="8">
        <f t="shared" si="15"/>
        <v>1</v>
      </c>
      <c r="I388" s="9">
        <f t="shared" si="16"/>
        <v>26.908629300000008</v>
      </c>
      <c r="J388" s="9">
        <f t="shared" si="17"/>
        <v>18.661370699999992</v>
      </c>
    </row>
    <row r="389" spans="1:10">
      <c r="A389" s="3" t="s">
        <v>14</v>
      </c>
      <c r="B389" s="4" t="s">
        <v>18</v>
      </c>
      <c r="C389" s="4"/>
      <c r="D389" s="5" t="s">
        <v>16</v>
      </c>
      <c r="E389" s="4">
        <v>1</v>
      </c>
      <c r="F389" s="6">
        <v>51.15</v>
      </c>
      <c r="G389" s="7">
        <v>0.1</v>
      </c>
      <c r="H389" s="8">
        <f t="shared" si="15"/>
        <v>1</v>
      </c>
      <c r="I389" s="9">
        <f t="shared" si="16"/>
        <v>30.203563500000008</v>
      </c>
      <c r="J389" s="9">
        <f t="shared" si="17"/>
        <v>20.94643649999999</v>
      </c>
    </row>
    <row r="390" spans="1:10">
      <c r="A390" s="3" t="s">
        <v>14</v>
      </c>
      <c r="B390" s="4" t="s">
        <v>1031</v>
      </c>
      <c r="C390" s="4"/>
      <c r="D390" s="5" t="s">
        <v>16</v>
      </c>
      <c r="E390" s="4">
        <v>1</v>
      </c>
      <c r="F390" s="6">
        <v>45.57</v>
      </c>
      <c r="G390" s="7">
        <v>0.1</v>
      </c>
      <c r="H390" s="8">
        <f t="shared" si="15"/>
        <v>1</v>
      </c>
      <c r="I390" s="9">
        <f t="shared" si="16"/>
        <v>26.908629300000008</v>
      </c>
      <c r="J390" s="9">
        <f t="shared" si="17"/>
        <v>18.661370699999992</v>
      </c>
    </row>
    <row r="391" spans="1:10">
      <c r="A391" s="3" t="s">
        <v>14</v>
      </c>
      <c r="B391" s="4" t="s">
        <v>1032</v>
      </c>
      <c r="C391" s="4"/>
      <c r="D391" s="5" t="s">
        <v>16</v>
      </c>
      <c r="E391" s="4">
        <v>1</v>
      </c>
      <c r="F391" s="6">
        <v>57.66</v>
      </c>
      <c r="G391" s="7">
        <v>0.1</v>
      </c>
      <c r="H391" s="8">
        <f t="shared" si="15"/>
        <v>1</v>
      </c>
      <c r="I391" s="9">
        <f t="shared" si="16"/>
        <v>34.047653400000009</v>
      </c>
      <c r="J391" s="9">
        <f t="shared" si="17"/>
        <v>23.612346599999988</v>
      </c>
    </row>
    <row r="392" spans="1:10">
      <c r="A392" s="3" t="s">
        <v>14</v>
      </c>
      <c r="B392" s="4" t="s">
        <v>1033</v>
      </c>
      <c r="C392" s="4"/>
      <c r="D392" s="5" t="s">
        <v>16</v>
      </c>
      <c r="E392" s="4">
        <v>1</v>
      </c>
      <c r="F392" s="6">
        <v>57.66</v>
      </c>
      <c r="G392" s="7">
        <v>0.1</v>
      </c>
      <c r="H392" s="8">
        <f t="shared" si="15"/>
        <v>1</v>
      </c>
      <c r="I392" s="9">
        <f t="shared" si="16"/>
        <v>34.047653400000009</v>
      </c>
      <c r="J392" s="9">
        <f t="shared" si="17"/>
        <v>23.612346599999988</v>
      </c>
    </row>
    <row r="393" spans="1:10">
      <c r="A393" s="3" t="s">
        <v>14</v>
      </c>
      <c r="B393" s="4" t="s">
        <v>1034</v>
      </c>
      <c r="C393" s="4"/>
      <c r="D393" s="5" t="s">
        <v>16</v>
      </c>
      <c r="E393" s="4">
        <v>1</v>
      </c>
      <c r="F393" s="6">
        <v>54.87</v>
      </c>
      <c r="G393" s="7">
        <v>0.1</v>
      </c>
      <c r="H393" s="8">
        <f t="shared" si="15"/>
        <v>1</v>
      </c>
      <c r="I393" s="9">
        <f t="shared" si="16"/>
        <v>32.400186300000009</v>
      </c>
      <c r="J393" s="9">
        <f t="shared" si="17"/>
        <v>22.469813699999989</v>
      </c>
    </row>
    <row r="394" spans="1:10">
      <c r="A394" s="3" t="s">
        <v>14</v>
      </c>
      <c r="B394" s="4" t="s">
        <v>1035</v>
      </c>
      <c r="C394" s="4"/>
      <c r="D394" s="5" t="s">
        <v>16</v>
      </c>
      <c r="E394" s="4">
        <v>1</v>
      </c>
      <c r="F394" s="6">
        <v>45.57</v>
      </c>
      <c r="G394" s="7">
        <v>0.1</v>
      </c>
      <c r="H394" s="8">
        <f t="shared" si="15"/>
        <v>1</v>
      </c>
      <c r="I394" s="9">
        <f t="shared" si="16"/>
        <v>26.908629300000008</v>
      </c>
      <c r="J394" s="9">
        <f t="shared" si="17"/>
        <v>18.661370699999992</v>
      </c>
    </row>
    <row r="395" spans="1:10">
      <c r="A395" s="3" t="s">
        <v>14</v>
      </c>
      <c r="B395" s="4" t="s">
        <v>1036</v>
      </c>
      <c r="C395" s="4"/>
      <c r="D395" s="5" t="s">
        <v>16</v>
      </c>
      <c r="E395" s="4">
        <v>1</v>
      </c>
      <c r="F395" s="6">
        <v>61.45</v>
      </c>
      <c r="G395" s="7">
        <v>0.1</v>
      </c>
      <c r="H395" s="8">
        <f t="shared" si="15"/>
        <v>1</v>
      </c>
      <c r="I395" s="9">
        <f t="shared" si="16"/>
        <v>36.285610500000011</v>
      </c>
      <c r="J395" s="9">
        <f t="shared" si="17"/>
        <v>25.164389499999992</v>
      </c>
    </row>
    <row r="396" spans="1:10">
      <c r="A396" s="3" t="s">
        <v>14</v>
      </c>
      <c r="B396" s="4" t="s">
        <v>1037</v>
      </c>
      <c r="C396" s="4"/>
      <c r="D396" s="5" t="s">
        <v>16</v>
      </c>
      <c r="E396" s="4">
        <v>1</v>
      </c>
      <c r="F396" s="6">
        <v>51.15</v>
      </c>
      <c r="G396" s="7">
        <v>0.1</v>
      </c>
      <c r="H396" s="8">
        <f t="shared" si="15"/>
        <v>1</v>
      </c>
      <c r="I396" s="9">
        <f t="shared" si="16"/>
        <v>30.203563500000008</v>
      </c>
      <c r="J396" s="9">
        <f t="shared" si="17"/>
        <v>20.94643649999999</v>
      </c>
    </row>
    <row r="397" spans="1:10">
      <c r="A397" s="3" t="s">
        <v>14</v>
      </c>
      <c r="B397" s="4" t="s">
        <v>1038</v>
      </c>
      <c r="C397" s="4"/>
      <c r="D397" s="5" t="s">
        <v>16</v>
      </c>
      <c r="E397" s="4">
        <v>1</v>
      </c>
      <c r="F397" s="6">
        <v>51.15</v>
      </c>
      <c r="G397" s="7">
        <v>0.1</v>
      </c>
      <c r="H397" s="8">
        <f t="shared" ref="H397:H460" si="18">E397</f>
        <v>1</v>
      </c>
      <c r="I397" s="9">
        <f t="shared" ref="I397:I460" si="19">F397*POWER(0.9,YEAR($D$651)-YEAR(D397))</f>
        <v>30.203563500000008</v>
      </c>
      <c r="J397" s="9">
        <f t="shared" ref="J397:J460" si="20">F397-I397</f>
        <v>20.94643649999999</v>
      </c>
    </row>
    <row r="398" spans="1:10">
      <c r="A398" s="3" t="s">
        <v>14</v>
      </c>
      <c r="B398" s="4" t="s">
        <v>1039</v>
      </c>
      <c r="C398" s="4"/>
      <c r="D398" s="5" t="s">
        <v>16</v>
      </c>
      <c r="E398" s="4">
        <v>1</v>
      </c>
      <c r="F398" s="6">
        <v>45.57</v>
      </c>
      <c r="G398" s="7">
        <v>0.1</v>
      </c>
      <c r="H398" s="8">
        <f t="shared" si="18"/>
        <v>1</v>
      </c>
      <c r="I398" s="9">
        <f t="shared" si="19"/>
        <v>26.908629300000008</v>
      </c>
      <c r="J398" s="9">
        <f t="shared" si="20"/>
        <v>18.661370699999992</v>
      </c>
    </row>
    <row r="399" spans="1:10">
      <c r="A399" s="3" t="s">
        <v>14</v>
      </c>
      <c r="B399" s="4" t="s">
        <v>1040</v>
      </c>
      <c r="C399" s="4"/>
      <c r="D399" s="5" t="s">
        <v>16</v>
      </c>
      <c r="E399" s="4">
        <v>1</v>
      </c>
      <c r="F399" s="6">
        <v>57.66</v>
      </c>
      <c r="G399" s="7">
        <v>0.1</v>
      </c>
      <c r="H399" s="8">
        <f t="shared" si="18"/>
        <v>1</v>
      </c>
      <c r="I399" s="9">
        <f t="shared" si="19"/>
        <v>34.047653400000009</v>
      </c>
      <c r="J399" s="9">
        <f t="shared" si="20"/>
        <v>23.612346599999988</v>
      </c>
    </row>
    <row r="400" spans="1:10">
      <c r="A400" s="3" t="s">
        <v>14</v>
      </c>
      <c r="B400" s="4" t="s">
        <v>514</v>
      </c>
      <c r="C400" s="4"/>
      <c r="D400" s="5" t="s">
        <v>515</v>
      </c>
      <c r="E400" s="4">
        <v>1</v>
      </c>
      <c r="F400" s="6">
        <v>56.98</v>
      </c>
      <c r="G400" s="7">
        <v>0.1</v>
      </c>
      <c r="H400" s="8">
        <f t="shared" si="18"/>
        <v>1</v>
      </c>
      <c r="I400" s="9">
        <f t="shared" si="19"/>
        <v>33.646120200000006</v>
      </c>
      <c r="J400" s="9">
        <f t="shared" si="20"/>
        <v>23.333879799999991</v>
      </c>
    </row>
    <row r="401" spans="1:10">
      <c r="A401" s="3" t="s">
        <v>14</v>
      </c>
      <c r="B401" s="4" t="s">
        <v>334</v>
      </c>
      <c r="C401" s="4"/>
      <c r="D401" s="5" t="s">
        <v>335</v>
      </c>
      <c r="E401" s="4">
        <v>1</v>
      </c>
      <c r="F401" s="6">
        <v>23.62</v>
      </c>
      <c r="G401" s="7">
        <v>0.1</v>
      </c>
      <c r="H401" s="8">
        <f t="shared" si="18"/>
        <v>1</v>
      </c>
      <c r="I401" s="9">
        <f t="shared" si="19"/>
        <v>13.947373800000005</v>
      </c>
      <c r="J401" s="9">
        <f t="shared" si="20"/>
        <v>9.6726261999999963</v>
      </c>
    </row>
    <row r="402" spans="1:10">
      <c r="A402" s="3" t="s">
        <v>14</v>
      </c>
      <c r="B402" s="4" t="s">
        <v>1064</v>
      </c>
      <c r="C402" s="4"/>
      <c r="D402" s="5" t="s">
        <v>1065</v>
      </c>
      <c r="E402" s="4">
        <v>1</v>
      </c>
      <c r="F402" s="6">
        <v>65.55</v>
      </c>
      <c r="G402" s="7">
        <v>0.1</v>
      </c>
      <c r="H402" s="8">
        <f t="shared" si="18"/>
        <v>1</v>
      </c>
      <c r="I402" s="9">
        <f t="shared" si="19"/>
        <v>38.706619500000009</v>
      </c>
      <c r="J402" s="9">
        <f t="shared" si="20"/>
        <v>26.843380499999988</v>
      </c>
    </row>
    <row r="403" spans="1:10">
      <c r="A403" s="3" t="s">
        <v>14</v>
      </c>
      <c r="B403" s="4" t="s">
        <v>1066</v>
      </c>
      <c r="C403" s="4"/>
      <c r="D403" s="5" t="s">
        <v>1065</v>
      </c>
      <c r="E403" s="4">
        <v>1</v>
      </c>
      <c r="F403" s="6">
        <v>65.55</v>
      </c>
      <c r="G403" s="7">
        <v>0.1</v>
      </c>
      <c r="H403" s="8">
        <f t="shared" si="18"/>
        <v>1</v>
      </c>
      <c r="I403" s="9">
        <f t="shared" si="19"/>
        <v>38.706619500000009</v>
      </c>
      <c r="J403" s="9">
        <f t="shared" si="20"/>
        <v>26.843380499999988</v>
      </c>
    </row>
    <row r="404" spans="1:10">
      <c r="A404" s="3" t="s">
        <v>14</v>
      </c>
      <c r="B404" s="4" t="s">
        <v>1067</v>
      </c>
      <c r="C404" s="4"/>
      <c r="D404" s="5" t="s">
        <v>1065</v>
      </c>
      <c r="E404" s="4">
        <v>1</v>
      </c>
      <c r="F404" s="6">
        <v>65.55</v>
      </c>
      <c r="G404" s="7">
        <v>0.1</v>
      </c>
      <c r="H404" s="8">
        <f t="shared" si="18"/>
        <v>1</v>
      </c>
      <c r="I404" s="9">
        <f t="shared" si="19"/>
        <v>38.706619500000009</v>
      </c>
      <c r="J404" s="9">
        <f t="shared" si="20"/>
        <v>26.843380499999988</v>
      </c>
    </row>
    <row r="405" spans="1:10">
      <c r="A405" s="3" t="s">
        <v>14</v>
      </c>
      <c r="B405" s="4" t="s">
        <v>556</v>
      </c>
      <c r="C405" s="4"/>
      <c r="D405" s="5" t="s">
        <v>557</v>
      </c>
      <c r="E405" s="4">
        <v>1</v>
      </c>
      <c r="F405" s="6">
        <v>79</v>
      </c>
      <c r="G405" s="7">
        <v>0.1</v>
      </c>
      <c r="H405" s="8">
        <f t="shared" si="18"/>
        <v>1</v>
      </c>
      <c r="I405" s="9">
        <f t="shared" si="19"/>
        <v>46.648710000000015</v>
      </c>
      <c r="J405" s="9">
        <f t="shared" si="20"/>
        <v>32.351289999999985</v>
      </c>
    </row>
    <row r="406" spans="1:10">
      <c r="A406" s="3" t="s">
        <v>14</v>
      </c>
      <c r="B406" s="4" t="s">
        <v>1086</v>
      </c>
      <c r="C406" s="4"/>
      <c r="D406" s="5" t="s">
        <v>557</v>
      </c>
      <c r="E406" s="4">
        <v>1</v>
      </c>
      <c r="F406" s="6">
        <v>1</v>
      </c>
      <c r="G406" s="7">
        <v>0.1</v>
      </c>
      <c r="H406" s="8">
        <f t="shared" si="18"/>
        <v>1</v>
      </c>
      <c r="I406" s="9">
        <f t="shared" si="19"/>
        <v>0.59049000000000018</v>
      </c>
      <c r="J406" s="9">
        <f t="shared" si="20"/>
        <v>0.40950999999999982</v>
      </c>
    </row>
    <row r="407" spans="1:10">
      <c r="A407" s="3" t="s">
        <v>14</v>
      </c>
      <c r="B407" s="4" t="s">
        <v>1070</v>
      </c>
      <c r="C407" s="4"/>
      <c r="D407" s="5" t="s">
        <v>1071</v>
      </c>
      <c r="E407" s="4">
        <v>1</v>
      </c>
      <c r="F407" s="6">
        <v>65.55</v>
      </c>
      <c r="G407" s="7">
        <v>0.1</v>
      </c>
      <c r="H407" s="8">
        <f t="shared" si="18"/>
        <v>1</v>
      </c>
      <c r="I407" s="9">
        <f t="shared" si="19"/>
        <v>38.706619500000009</v>
      </c>
      <c r="J407" s="9">
        <f t="shared" si="20"/>
        <v>26.843380499999988</v>
      </c>
    </row>
    <row r="408" spans="1:10">
      <c r="A408" s="3" t="s">
        <v>33</v>
      </c>
      <c r="B408" s="4" t="s">
        <v>380</v>
      </c>
      <c r="C408" s="4"/>
      <c r="D408" s="5" t="s">
        <v>381</v>
      </c>
      <c r="E408" s="4">
        <v>10</v>
      </c>
      <c r="F408" s="6">
        <v>11.4</v>
      </c>
      <c r="G408" s="7">
        <v>0.1</v>
      </c>
      <c r="H408" s="8">
        <f t="shared" si="18"/>
        <v>10</v>
      </c>
      <c r="I408" s="9">
        <f t="shared" si="19"/>
        <v>7.4795400000000019</v>
      </c>
      <c r="J408" s="9">
        <f t="shared" si="20"/>
        <v>3.9204599999999985</v>
      </c>
    </row>
    <row r="409" spans="1:10">
      <c r="A409" s="3" t="s">
        <v>33</v>
      </c>
      <c r="B409" s="4" t="s">
        <v>382</v>
      </c>
      <c r="C409" s="4"/>
      <c r="D409" s="5" t="s">
        <v>381</v>
      </c>
      <c r="E409" s="4">
        <v>10</v>
      </c>
      <c r="F409" s="6">
        <v>11.6</v>
      </c>
      <c r="G409" s="7">
        <v>0.1</v>
      </c>
      <c r="H409" s="8">
        <f t="shared" si="18"/>
        <v>10</v>
      </c>
      <c r="I409" s="9">
        <f t="shared" si="19"/>
        <v>7.6107600000000009</v>
      </c>
      <c r="J409" s="9">
        <f t="shared" si="20"/>
        <v>3.9892399999999988</v>
      </c>
    </row>
    <row r="410" spans="1:10">
      <c r="A410" s="3" t="s">
        <v>14</v>
      </c>
      <c r="B410" s="4" t="s">
        <v>1072</v>
      </c>
      <c r="C410" s="4"/>
      <c r="D410" s="5" t="s">
        <v>1073</v>
      </c>
      <c r="E410" s="4">
        <v>1</v>
      </c>
      <c r="F410" s="6">
        <v>65.55</v>
      </c>
      <c r="G410" s="7">
        <v>0.1</v>
      </c>
      <c r="H410" s="8">
        <f t="shared" si="18"/>
        <v>1</v>
      </c>
      <c r="I410" s="9">
        <f t="shared" si="19"/>
        <v>43.007355000000004</v>
      </c>
      <c r="J410" s="9">
        <f t="shared" si="20"/>
        <v>22.542644999999993</v>
      </c>
    </row>
    <row r="411" spans="1:10">
      <c r="A411" s="3" t="s">
        <v>14</v>
      </c>
      <c r="B411" s="4" t="s">
        <v>218</v>
      </c>
      <c r="C411" s="4"/>
      <c r="D411" s="5" t="s">
        <v>219</v>
      </c>
      <c r="E411" s="4">
        <v>1</v>
      </c>
      <c r="F411" s="6">
        <v>36.9</v>
      </c>
      <c r="G411" s="7">
        <v>0.1</v>
      </c>
      <c r="H411" s="8">
        <f t="shared" si="18"/>
        <v>1</v>
      </c>
      <c r="I411" s="9">
        <f t="shared" si="19"/>
        <v>24.210090000000005</v>
      </c>
      <c r="J411" s="9">
        <f t="shared" si="20"/>
        <v>12.689909999999994</v>
      </c>
    </row>
    <row r="412" spans="1:10">
      <c r="A412" s="3" t="s">
        <v>14</v>
      </c>
      <c r="B412" s="4" t="s">
        <v>216</v>
      </c>
      <c r="C412" s="4"/>
      <c r="D412" s="5" t="s">
        <v>217</v>
      </c>
      <c r="E412" s="4">
        <v>1</v>
      </c>
      <c r="F412" s="6">
        <v>49.9</v>
      </c>
      <c r="G412" s="7">
        <v>0.1</v>
      </c>
      <c r="H412" s="8">
        <f t="shared" si="18"/>
        <v>1</v>
      </c>
      <c r="I412" s="9">
        <f t="shared" si="19"/>
        <v>32.739390000000007</v>
      </c>
      <c r="J412" s="9">
        <f t="shared" si="20"/>
        <v>17.160609999999991</v>
      </c>
    </row>
    <row r="413" spans="1:10">
      <c r="A413" s="3" t="s">
        <v>14</v>
      </c>
      <c r="B413" s="4" t="s">
        <v>1068</v>
      </c>
      <c r="C413" s="4"/>
      <c r="D413" s="5" t="s">
        <v>1069</v>
      </c>
      <c r="E413" s="4">
        <v>1</v>
      </c>
      <c r="F413" s="6">
        <v>1</v>
      </c>
      <c r="G413" s="7">
        <v>0.1</v>
      </c>
      <c r="H413" s="8">
        <f t="shared" si="18"/>
        <v>1</v>
      </c>
      <c r="I413" s="9">
        <f t="shared" si="19"/>
        <v>0.65610000000000013</v>
      </c>
      <c r="J413" s="9">
        <f t="shared" si="20"/>
        <v>0.34389999999999987</v>
      </c>
    </row>
    <row r="414" spans="1:10">
      <c r="A414" s="3" t="s">
        <v>14</v>
      </c>
      <c r="B414" s="4" t="s">
        <v>748</v>
      </c>
      <c r="C414" s="4" t="s">
        <v>749</v>
      </c>
      <c r="D414" s="5" t="s">
        <v>750</v>
      </c>
      <c r="E414" s="4">
        <v>1</v>
      </c>
      <c r="F414" s="6">
        <v>77.900000000000006</v>
      </c>
      <c r="G414" s="7">
        <v>0.1</v>
      </c>
      <c r="H414" s="8">
        <f t="shared" si="18"/>
        <v>1</v>
      </c>
      <c r="I414" s="9">
        <f t="shared" si="19"/>
        <v>51.110190000000017</v>
      </c>
      <c r="J414" s="9">
        <f t="shared" si="20"/>
        <v>26.789809999999989</v>
      </c>
    </row>
    <row r="415" spans="1:10">
      <c r="A415" s="3" t="s">
        <v>14</v>
      </c>
      <c r="B415" s="4" t="s">
        <v>761</v>
      </c>
      <c r="C415" s="4" t="s">
        <v>762</v>
      </c>
      <c r="D415" s="5" t="s">
        <v>750</v>
      </c>
      <c r="E415" s="4">
        <v>1</v>
      </c>
      <c r="F415" s="6">
        <v>65.55</v>
      </c>
      <c r="G415" s="7">
        <v>0.1</v>
      </c>
      <c r="H415" s="8">
        <f t="shared" si="18"/>
        <v>1</v>
      </c>
      <c r="I415" s="9">
        <f t="shared" si="19"/>
        <v>43.007355000000004</v>
      </c>
      <c r="J415" s="9">
        <f t="shared" si="20"/>
        <v>22.542644999999993</v>
      </c>
    </row>
    <row r="416" spans="1:10">
      <c r="A416" s="3" t="s">
        <v>14</v>
      </c>
      <c r="B416" s="4" t="s">
        <v>894</v>
      </c>
      <c r="C416" s="4" t="s">
        <v>895</v>
      </c>
      <c r="D416" s="5" t="s">
        <v>896</v>
      </c>
      <c r="E416" s="4">
        <v>1</v>
      </c>
      <c r="F416" s="6">
        <v>53.44</v>
      </c>
      <c r="G416" s="7">
        <v>0.1</v>
      </c>
      <c r="H416" s="8">
        <f t="shared" si="18"/>
        <v>1</v>
      </c>
      <c r="I416" s="9">
        <f t="shared" si="19"/>
        <v>35.061984000000002</v>
      </c>
      <c r="J416" s="9">
        <f t="shared" si="20"/>
        <v>18.378015999999995</v>
      </c>
    </row>
    <row r="417" spans="1:10">
      <c r="A417" s="3" t="s">
        <v>14</v>
      </c>
      <c r="B417" s="4" t="s">
        <v>905</v>
      </c>
      <c r="C417" s="4" t="s">
        <v>906</v>
      </c>
      <c r="D417" s="5" t="s">
        <v>896</v>
      </c>
      <c r="E417" s="4">
        <v>1</v>
      </c>
      <c r="F417" s="6">
        <v>49.88</v>
      </c>
      <c r="G417" s="7">
        <v>0.1</v>
      </c>
      <c r="H417" s="8">
        <f t="shared" si="18"/>
        <v>1</v>
      </c>
      <c r="I417" s="9">
        <f t="shared" si="19"/>
        <v>32.726268000000005</v>
      </c>
      <c r="J417" s="9">
        <f t="shared" si="20"/>
        <v>17.153731999999998</v>
      </c>
    </row>
    <row r="418" spans="1:10">
      <c r="A418" s="3" t="s">
        <v>14</v>
      </c>
      <c r="B418" s="4" t="s">
        <v>913</v>
      </c>
      <c r="C418" s="4" t="s">
        <v>914</v>
      </c>
      <c r="D418" s="5" t="s">
        <v>896</v>
      </c>
      <c r="E418" s="4">
        <v>1</v>
      </c>
      <c r="F418" s="6">
        <v>49.88</v>
      </c>
      <c r="G418" s="7">
        <v>0.1</v>
      </c>
      <c r="H418" s="8">
        <f t="shared" si="18"/>
        <v>1</v>
      </c>
      <c r="I418" s="9">
        <f t="shared" si="19"/>
        <v>32.726268000000005</v>
      </c>
      <c r="J418" s="9">
        <f t="shared" si="20"/>
        <v>17.153731999999998</v>
      </c>
    </row>
    <row r="419" spans="1:10">
      <c r="A419" s="3" t="s">
        <v>14</v>
      </c>
      <c r="B419" s="4" t="s">
        <v>930</v>
      </c>
      <c r="C419" s="4" t="s">
        <v>931</v>
      </c>
      <c r="D419" s="5" t="s">
        <v>896</v>
      </c>
      <c r="E419" s="4">
        <v>1</v>
      </c>
      <c r="F419" s="6">
        <v>53.44</v>
      </c>
      <c r="G419" s="7">
        <v>0.1</v>
      </c>
      <c r="H419" s="8">
        <f t="shared" si="18"/>
        <v>1</v>
      </c>
      <c r="I419" s="9">
        <f t="shared" si="19"/>
        <v>35.061984000000002</v>
      </c>
      <c r="J419" s="9">
        <f t="shared" si="20"/>
        <v>18.378015999999995</v>
      </c>
    </row>
    <row r="420" spans="1:10">
      <c r="A420" s="3" t="s">
        <v>14</v>
      </c>
      <c r="B420" s="4" t="s">
        <v>937</v>
      </c>
      <c r="C420" s="4" t="s">
        <v>938</v>
      </c>
      <c r="D420" s="5" t="s">
        <v>896</v>
      </c>
      <c r="E420" s="4">
        <v>1</v>
      </c>
      <c r="F420" s="6">
        <v>53.44</v>
      </c>
      <c r="G420" s="7">
        <v>0.1</v>
      </c>
      <c r="H420" s="8">
        <f t="shared" si="18"/>
        <v>1</v>
      </c>
      <c r="I420" s="9">
        <f t="shared" si="19"/>
        <v>35.061984000000002</v>
      </c>
      <c r="J420" s="9">
        <f t="shared" si="20"/>
        <v>18.378015999999995</v>
      </c>
    </row>
    <row r="421" spans="1:10">
      <c r="A421" s="3" t="s">
        <v>14</v>
      </c>
      <c r="B421" s="4" t="s">
        <v>949</v>
      </c>
      <c r="C421" s="4" t="s">
        <v>950</v>
      </c>
      <c r="D421" s="5" t="s">
        <v>896</v>
      </c>
      <c r="E421" s="4">
        <v>1</v>
      </c>
      <c r="F421" s="6">
        <v>49.88</v>
      </c>
      <c r="G421" s="7">
        <v>0.1</v>
      </c>
      <c r="H421" s="8">
        <f t="shared" si="18"/>
        <v>1</v>
      </c>
      <c r="I421" s="9">
        <f t="shared" si="19"/>
        <v>32.726268000000005</v>
      </c>
      <c r="J421" s="9">
        <f t="shared" si="20"/>
        <v>17.153731999999998</v>
      </c>
    </row>
    <row r="422" spans="1:10">
      <c r="A422" s="3" t="s">
        <v>14</v>
      </c>
      <c r="B422" s="4" t="s">
        <v>951</v>
      </c>
      <c r="C422" s="4" t="s">
        <v>952</v>
      </c>
      <c r="D422" s="5" t="s">
        <v>896</v>
      </c>
      <c r="E422" s="4">
        <v>1</v>
      </c>
      <c r="F422" s="6">
        <v>49.88</v>
      </c>
      <c r="G422" s="7">
        <v>0.1</v>
      </c>
      <c r="H422" s="8">
        <f t="shared" si="18"/>
        <v>1</v>
      </c>
      <c r="I422" s="9">
        <f t="shared" si="19"/>
        <v>32.726268000000005</v>
      </c>
      <c r="J422" s="9">
        <f t="shared" si="20"/>
        <v>17.153731999999998</v>
      </c>
    </row>
    <row r="423" spans="1:10">
      <c r="A423" s="3" t="s">
        <v>14</v>
      </c>
      <c r="B423" s="4" t="s">
        <v>241</v>
      </c>
      <c r="C423" s="4"/>
      <c r="D423" s="5" t="s">
        <v>242</v>
      </c>
      <c r="E423" s="4">
        <v>1</v>
      </c>
      <c r="F423" s="6">
        <v>2.48</v>
      </c>
      <c r="G423" s="7">
        <v>0.1</v>
      </c>
      <c r="H423" s="8">
        <f t="shared" si="18"/>
        <v>1</v>
      </c>
      <c r="I423" s="9">
        <f t="shared" si="19"/>
        <v>1.6271280000000004</v>
      </c>
      <c r="J423" s="9">
        <f t="shared" si="20"/>
        <v>0.85287199999999963</v>
      </c>
    </row>
    <row r="424" spans="1:10">
      <c r="A424" s="3" t="s">
        <v>14</v>
      </c>
      <c r="B424" s="4" t="s">
        <v>816</v>
      </c>
      <c r="C424" s="4" t="s">
        <v>817</v>
      </c>
      <c r="D424" s="5" t="s">
        <v>242</v>
      </c>
      <c r="E424" s="4">
        <v>1</v>
      </c>
      <c r="F424" s="6">
        <v>76</v>
      </c>
      <c r="G424" s="7">
        <v>0.1</v>
      </c>
      <c r="H424" s="8">
        <f t="shared" si="18"/>
        <v>1</v>
      </c>
      <c r="I424" s="9">
        <f t="shared" si="19"/>
        <v>49.863600000000012</v>
      </c>
      <c r="J424" s="9">
        <f t="shared" si="20"/>
        <v>26.136399999999988</v>
      </c>
    </row>
    <row r="425" spans="1:10">
      <c r="A425" s="3" t="s">
        <v>14</v>
      </c>
      <c r="B425" s="4" t="s">
        <v>823</v>
      </c>
      <c r="C425" s="4" t="s">
        <v>824</v>
      </c>
      <c r="D425" s="5" t="s">
        <v>242</v>
      </c>
      <c r="E425" s="4">
        <v>1</v>
      </c>
      <c r="F425" s="6">
        <v>68.400000000000006</v>
      </c>
      <c r="G425" s="7">
        <v>0.1</v>
      </c>
      <c r="H425" s="8">
        <f t="shared" si="18"/>
        <v>1</v>
      </c>
      <c r="I425" s="9">
        <f t="shared" si="19"/>
        <v>44.877240000000015</v>
      </c>
      <c r="J425" s="9">
        <f t="shared" si="20"/>
        <v>23.522759999999991</v>
      </c>
    </row>
    <row r="426" spans="1:10">
      <c r="A426" s="3" t="s">
        <v>14</v>
      </c>
      <c r="B426" s="4" t="s">
        <v>830</v>
      </c>
      <c r="C426" s="4" t="s">
        <v>831</v>
      </c>
      <c r="D426" s="5" t="s">
        <v>242</v>
      </c>
      <c r="E426" s="4">
        <v>1</v>
      </c>
      <c r="F426" s="6">
        <v>68.400000000000006</v>
      </c>
      <c r="G426" s="7">
        <v>0.1</v>
      </c>
      <c r="H426" s="8">
        <f t="shared" si="18"/>
        <v>1</v>
      </c>
      <c r="I426" s="9">
        <f t="shared" si="19"/>
        <v>44.877240000000015</v>
      </c>
      <c r="J426" s="9">
        <f t="shared" si="20"/>
        <v>23.522759999999991</v>
      </c>
    </row>
    <row r="427" spans="1:10">
      <c r="A427" s="3" t="s">
        <v>14</v>
      </c>
      <c r="B427" s="4" t="s">
        <v>837</v>
      </c>
      <c r="C427" s="4" t="s">
        <v>838</v>
      </c>
      <c r="D427" s="5" t="s">
        <v>242</v>
      </c>
      <c r="E427" s="4">
        <v>1</v>
      </c>
      <c r="F427" s="6">
        <v>76</v>
      </c>
      <c r="G427" s="7">
        <v>0.1</v>
      </c>
      <c r="H427" s="8">
        <f t="shared" si="18"/>
        <v>1</v>
      </c>
      <c r="I427" s="9">
        <f t="shared" si="19"/>
        <v>49.863600000000012</v>
      </c>
      <c r="J427" s="9">
        <f t="shared" si="20"/>
        <v>26.136399999999988</v>
      </c>
    </row>
    <row r="428" spans="1:10">
      <c r="A428" s="3" t="s">
        <v>14</v>
      </c>
      <c r="B428" s="4" t="s">
        <v>1093</v>
      </c>
      <c r="C428" s="4" t="s">
        <v>1094</v>
      </c>
      <c r="D428" s="5" t="s">
        <v>1095</v>
      </c>
      <c r="E428" s="4">
        <v>1</v>
      </c>
      <c r="F428" s="6">
        <v>42.5</v>
      </c>
      <c r="G428" s="7">
        <v>0.1</v>
      </c>
      <c r="H428" s="8">
        <f t="shared" si="18"/>
        <v>1</v>
      </c>
      <c r="I428" s="9">
        <f t="shared" si="19"/>
        <v>27.884250000000005</v>
      </c>
      <c r="J428" s="9">
        <f t="shared" si="20"/>
        <v>14.615749999999995</v>
      </c>
    </row>
    <row r="429" spans="1:10">
      <c r="A429" s="3" t="s">
        <v>14</v>
      </c>
      <c r="B429" s="4" t="s">
        <v>1098</v>
      </c>
      <c r="C429" s="4" t="s">
        <v>1099</v>
      </c>
      <c r="D429" s="5" t="s">
        <v>1095</v>
      </c>
      <c r="E429" s="4">
        <v>1</v>
      </c>
      <c r="F429" s="6">
        <v>51</v>
      </c>
      <c r="G429" s="7">
        <v>0.1</v>
      </c>
      <c r="H429" s="8">
        <f t="shared" si="18"/>
        <v>1</v>
      </c>
      <c r="I429" s="9">
        <f t="shared" si="19"/>
        <v>33.461100000000009</v>
      </c>
      <c r="J429" s="9">
        <f t="shared" si="20"/>
        <v>17.538899999999991</v>
      </c>
    </row>
    <row r="430" spans="1:10">
      <c r="A430" s="3" t="s">
        <v>188</v>
      </c>
      <c r="B430" s="4" t="s">
        <v>1107</v>
      </c>
      <c r="C430" s="4" t="s">
        <v>1108</v>
      </c>
      <c r="D430" s="5" t="s">
        <v>1095</v>
      </c>
      <c r="E430" s="4">
        <v>1</v>
      </c>
      <c r="F430" s="6">
        <v>63.5</v>
      </c>
      <c r="G430" s="7">
        <v>0.1</v>
      </c>
      <c r="H430" s="8">
        <f t="shared" si="18"/>
        <v>1</v>
      </c>
      <c r="I430" s="9">
        <f t="shared" si="19"/>
        <v>41.662350000000011</v>
      </c>
      <c r="J430" s="9">
        <f t="shared" si="20"/>
        <v>21.837649999999989</v>
      </c>
    </row>
    <row r="431" spans="1:10">
      <c r="A431" s="3" t="s">
        <v>14</v>
      </c>
      <c r="B431" s="4" t="s">
        <v>778</v>
      </c>
      <c r="C431" s="4" t="s">
        <v>779</v>
      </c>
      <c r="D431" s="5" t="s">
        <v>780</v>
      </c>
      <c r="E431" s="4">
        <v>1</v>
      </c>
      <c r="F431" s="6">
        <v>73.150000000000006</v>
      </c>
      <c r="G431" s="7">
        <v>0.1</v>
      </c>
      <c r="H431" s="8">
        <f t="shared" si="18"/>
        <v>1</v>
      </c>
      <c r="I431" s="9">
        <f t="shared" si="19"/>
        <v>47.993715000000016</v>
      </c>
      <c r="J431" s="9">
        <f t="shared" si="20"/>
        <v>25.15628499999999</v>
      </c>
    </row>
    <row r="432" spans="1:10">
      <c r="A432" s="3" t="s">
        <v>14</v>
      </c>
      <c r="B432" s="4" t="s">
        <v>792</v>
      </c>
      <c r="C432" s="4" t="s">
        <v>793</v>
      </c>
      <c r="D432" s="5" t="s">
        <v>780</v>
      </c>
      <c r="E432" s="4">
        <v>1</v>
      </c>
      <c r="F432" s="6">
        <v>66.5</v>
      </c>
      <c r="G432" s="7">
        <v>0.1</v>
      </c>
      <c r="H432" s="8">
        <f t="shared" si="18"/>
        <v>1</v>
      </c>
      <c r="I432" s="9">
        <f t="shared" si="19"/>
        <v>43.63065000000001</v>
      </c>
      <c r="J432" s="9">
        <f t="shared" si="20"/>
        <v>22.86934999999999</v>
      </c>
    </row>
    <row r="433" spans="1:10">
      <c r="A433" s="3" t="s">
        <v>14</v>
      </c>
      <c r="B433" s="4" t="s">
        <v>911</v>
      </c>
      <c r="C433" s="4" t="s">
        <v>912</v>
      </c>
      <c r="D433" s="5" t="s">
        <v>780</v>
      </c>
      <c r="E433" s="4">
        <v>1</v>
      </c>
      <c r="F433" s="6">
        <v>46.55</v>
      </c>
      <c r="G433" s="7">
        <v>0.1</v>
      </c>
      <c r="H433" s="8">
        <f t="shared" si="18"/>
        <v>1</v>
      </c>
      <c r="I433" s="9">
        <f t="shared" si="19"/>
        <v>30.541455000000003</v>
      </c>
      <c r="J433" s="9">
        <f t="shared" si="20"/>
        <v>16.008544999999994</v>
      </c>
    </row>
    <row r="434" spans="1:10">
      <c r="A434" s="3" t="s">
        <v>14</v>
      </c>
      <c r="B434" s="4" t="s">
        <v>932</v>
      </c>
      <c r="C434" s="4" t="s">
        <v>933</v>
      </c>
      <c r="D434" s="5" t="s">
        <v>780</v>
      </c>
      <c r="E434" s="4">
        <v>1</v>
      </c>
      <c r="F434" s="6">
        <v>49.88</v>
      </c>
      <c r="G434" s="7">
        <v>0.1</v>
      </c>
      <c r="H434" s="8">
        <f t="shared" si="18"/>
        <v>1</v>
      </c>
      <c r="I434" s="9">
        <f t="shared" si="19"/>
        <v>32.726268000000005</v>
      </c>
      <c r="J434" s="9">
        <f t="shared" si="20"/>
        <v>17.153731999999998</v>
      </c>
    </row>
    <row r="435" spans="1:10">
      <c r="A435" s="3" t="s">
        <v>14</v>
      </c>
      <c r="B435" s="4" t="s">
        <v>939</v>
      </c>
      <c r="C435" s="4" t="s">
        <v>940</v>
      </c>
      <c r="D435" s="5" t="s">
        <v>780</v>
      </c>
      <c r="E435" s="4">
        <v>1</v>
      </c>
      <c r="F435" s="6">
        <v>49.88</v>
      </c>
      <c r="G435" s="7">
        <v>0.1</v>
      </c>
      <c r="H435" s="8">
        <f t="shared" si="18"/>
        <v>1</v>
      </c>
      <c r="I435" s="9">
        <f t="shared" si="19"/>
        <v>32.726268000000005</v>
      </c>
      <c r="J435" s="9">
        <f t="shared" si="20"/>
        <v>17.153731999999998</v>
      </c>
    </row>
    <row r="436" spans="1:10">
      <c r="A436" s="3" t="s">
        <v>14</v>
      </c>
      <c r="B436" s="4" t="s">
        <v>943</v>
      </c>
      <c r="C436" s="4" t="s">
        <v>944</v>
      </c>
      <c r="D436" s="5" t="s">
        <v>780</v>
      </c>
      <c r="E436" s="4">
        <v>1</v>
      </c>
      <c r="F436" s="6">
        <v>53.44</v>
      </c>
      <c r="G436" s="7">
        <v>0.1</v>
      </c>
      <c r="H436" s="8">
        <f t="shared" si="18"/>
        <v>1</v>
      </c>
      <c r="I436" s="9">
        <f t="shared" si="19"/>
        <v>35.061984000000002</v>
      </c>
      <c r="J436" s="9">
        <f t="shared" si="20"/>
        <v>18.378015999999995</v>
      </c>
    </row>
    <row r="437" spans="1:10">
      <c r="A437" s="3" t="s">
        <v>14</v>
      </c>
      <c r="B437" s="4" t="s">
        <v>945</v>
      </c>
      <c r="C437" s="4" t="s">
        <v>946</v>
      </c>
      <c r="D437" s="5" t="s">
        <v>780</v>
      </c>
      <c r="E437" s="4">
        <v>1</v>
      </c>
      <c r="F437" s="6">
        <v>53.44</v>
      </c>
      <c r="G437" s="7">
        <v>0.1</v>
      </c>
      <c r="H437" s="8">
        <f t="shared" si="18"/>
        <v>1</v>
      </c>
      <c r="I437" s="9">
        <f t="shared" si="19"/>
        <v>35.061984000000002</v>
      </c>
      <c r="J437" s="9">
        <f t="shared" si="20"/>
        <v>18.378015999999995</v>
      </c>
    </row>
    <row r="438" spans="1:10">
      <c r="A438" s="3" t="s">
        <v>14</v>
      </c>
      <c r="B438" s="4" t="s">
        <v>763</v>
      </c>
      <c r="C438" s="4" t="s">
        <v>764</v>
      </c>
      <c r="D438" s="5" t="s">
        <v>765</v>
      </c>
      <c r="E438" s="4">
        <v>1</v>
      </c>
      <c r="F438" s="6">
        <v>65.55</v>
      </c>
      <c r="G438" s="7">
        <v>0.1</v>
      </c>
      <c r="H438" s="8">
        <f t="shared" si="18"/>
        <v>1</v>
      </c>
      <c r="I438" s="9">
        <f t="shared" si="19"/>
        <v>43.007355000000004</v>
      </c>
      <c r="J438" s="9">
        <f t="shared" si="20"/>
        <v>22.542644999999993</v>
      </c>
    </row>
    <row r="439" spans="1:10">
      <c r="A439" s="3" t="s">
        <v>14</v>
      </c>
      <c r="B439" s="4" t="s">
        <v>563</v>
      </c>
      <c r="C439" s="4" t="s">
        <v>564</v>
      </c>
      <c r="D439" s="5" t="s">
        <v>565</v>
      </c>
      <c r="E439" s="4">
        <v>1</v>
      </c>
      <c r="F439" s="6">
        <v>56.98</v>
      </c>
      <c r="G439" s="7">
        <v>0.1</v>
      </c>
      <c r="H439" s="8">
        <f t="shared" si="18"/>
        <v>1</v>
      </c>
      <c r="I439" s="9">
        <f t="shared" si="19"/>
        <v>37.384578000000005</v>
      </c>
      <c r="J439" s="9">
        <f t="shared" si="20"/>
        <v>19.595421999999992</v>
      </c>
    </row>
    <row r="440" spans="1:10">
      <c r="A440" s="3" t="s">
        <v>14</v>
      </c>
      <c r="B440" s="4" t="s">
        <v>569</v>
      </c>
      <c r="C440" s="4" t="s">
        <v>570</v>
      </c>
      <c r="D440" s="5" t="s">
        <v>565</v>
      </c>
      <c r="E440" s="4">
        <v>1</v>
      </c>
      <c r="F440" s="6">
        <v>61.83</v>
      </c>
      <c r="G440" s="7">
        <v>0.1</v>
      </c>
      <c r="H440" s="8">
        <f t="shared" si="18"/>
        <v>1</v>
      </c>
      <c r="I440" s="9">
        <f t="shared" si="19"/>
        <v>40.566663000000005</v>
      </c>
      <c r="J440" s="9">
        <f t="shared" si="20"/>
        <v>21.263336999999993</v>
      </c>
    </row>
    <row r="441" spans="1:10">
      <c r="A441" s="3" t="s">
        <v>14</v>
      </c>
      <c r="B441" s="4" t="s">
        <v>571</v>
      </c>
      <c r="C441" s="4" t="s">
        <v>572</v>
      </c>
      <c r="D441" s="5" t="s">
        <v>565</v>
      </c>
      <c r="E441" s="4">
        <v>1</v>
      </c>
      <c r="F441" s="6">
        <v>56.98</v>
      </c>
      <c r="G441" s="7">
        <v>0.1</v>
      </c>
      <c r="H441" s="8">
        <f t="shared" si="18"/>
        <v>1</v>
      </c>
      <c r="I441" s="9">
        <f t="shared" si="19"/>
        <v>37.384578000000005</v>
      </c>
      <c r="J441" s="9">
        <f t="shared" si="20"/>
        <v>19.595421999999992</v>
      </c>
    </row>
    <row r="442" spans="1:10">
      <c r="A442" s="3" t="s">
        <v>14</v>
      </c>
      <c r="B442" s="4" t="s">
        <v>573</v>
      </c>
      <c r="C442" s="4" t="s">
        <v>574</v>
      </c>
      <c r="D442" s="5" t="s">
        <v>565</v>
      </c>
      <c r="E442" s="4">
        <v>1</v>
      </c>
      <c r="F442" s="6">
        <v>61.83</v>
      </c>
      <c r="G442" s="7">
        <v>0.1</v>
      </c>
      <c r="H442" s="8">
        <f t="shared" si="18"/>
        <v>1</v>
      </c>
      <c r="I442" s="9">
        <f t="shared" si="19"/>
        <v>40.566663000000005</v>
      </c>
      <c r="J442" s="9">
        <f t="shared" si="20"/>
        <v>21.263336999999993</v>
      </c>
    </row>
    <row r="443" spans="1:10">
      <c r="A443" s="3" t="s">
        <v>14</v>
      </c>
      <c r="B443" s="4" t="s">
        <v>78</v>
      </c>
      <c r="C443" s="4" t="s">
        <v>79</v>
      </c>
      <c r="D443" s="5" t="s">
        <v>80</v>
      </c>
      <c r="E443" s="4">
        <v>1</v>
      </c>
      <c r="F443" s="6">
        <v>65</v>
      </c>
      <c r="G443" s="7">
        <v>0.1</v>
      </c>
      <c r="H443" s="8">
        <f t="shared" si="18"/>
        <v>1</v>
      </c>
      <c r="I443" s="9">
        <f t="shared" si="19"/>
        <v>42.64650000000001</v>
      </c>
      <c r="J443" s="9">
        <f t="shared" si="20"/>
        <v>22.35349999999999</v>
      </c>
    </row>
    <row r="444" spans="1:10">
      <c r="A444" s="3" t="s">
        <v>14</v>
      </c>
      <c r="B444" s="4" t="s">
        <v>81</v>
      </c>
      <c r="C444" s="4" t="s">
        <v>82</v>
      </c>
      <c r="D444" s="5" t="s">
        <v>80</v>
      </c>
      <c r="E444" s="4">
        <v>1</v>
      </c>
      <c r="F444" s="6">
        <v>65</v>
      </c>
      <c r="G444" s="7">
        <v>0.1</v>
      </c>
      <c r="H444" s="8">
        <f t="shared" si="18"/>
        <v>1</v>
      </c>
      <c r="I444" s="9">
        <f t="shared" si="19"/>
        <v>42.64650000000001</v>
      </c>
      <c r="J444" s="9">
        <f t="shared" si="20"/>
        <v>22.35349999999999</v>
      </c>
    </row>
    <row r="445" spans="1:10">
      <c r="A445" s="3" t="s">
        <v>14</v>
      </c>
      <c r="B445" s="4" t="s">
        <v>83</v>
      </c>
      <c r="C445" s="4" t="s">
        <v>84</v>
      </c>
      <c r="D445" s="5" t="s">
        <v>80</v>
      </c>
      <c r="E445" s="4">
        <v>1</v>
      </c>
      <c r="F445" s="6">
        <v>59.5</v>
      </c>
      <c r="G445" s="7">
        <v>0.1</v>
      </c>
      <c r="H445" s="8">
        <f t="shared" si="18"/>
        <v>1</v>
      </c>
      <c r="I445" s="9">
        <f t="shared" si="19"/>
        <v>39.037950000000009</v>
      </c>
      <c r="J445" s="9">
        <f t="shared" si="20"/>
        <v>20.462049999999991</v>
      </c>
    </row>
    <row r="446" spans="1:10">
      <c r="A446" s="3" t="s">
        <v>14</v>
      </c>
      <c r="B446" s="4" t="s">
        <v>88</v>
      </c>
      <c r="C446" s="4" t="s">
        <v>89</v>
      </c>
      <c r="D446" s="5" t="s">
        <v>80</v>
      </c>
      <c r="E446" s="4">
        <v>1</v>
      </c>
      <c r="F446" s="6">
        <v>59.5</v>
      </c>
      <c r="G446" s="7">
        <v>0.1</v>
      </c>
      <c r="H446" s="8">
        <f t="shared" si="18"/>
        <v>1</v>
      </c>
      <c r="I446" s="9">
        <f t="shared" si="19"/>
        <v>39.037950000000009</v>
      </c>
      <c r="J446" s="9">
        <f t="shared" si="20"/>
        <v>20.462049999999991</v>
      </c>
    </row>
    <row r="447" spans="1:10">
      <c r="A447" s="3" t="s">
        <v>14</v>
      </c>
      <c r="B447" s="4" t="s">
        <v>90</v>
      </c>
      <c r="C447" s="4" t="s">
        <v>91</v>
      </c>
      <c r="D447" s="5" t="s">
        <v>80</v>
      </c>
      <c r="E447" s="4">
        <v>1</v>
      </c>
      <c r="F447" s="6">
        <v>59.5</v>
      </c>
      <c r="G447" s="7">
        <v>0.1</v>
      </c>
      <c r="H447" s="8">
        <f t="shared" si="18"/>
        <v>1</v>
      </c>
      <c r="I447" s="9">
        <f t="shared" si="19"/>
        <v>39.037950000000009</v>
      </c>
      <c r="J447" s="9">
        <f t="shared" si="20"/>
        <v>20.462049999999991</v>
      </c>
    </row>
    <row r="448" spans="1:10">
      <c r="A448" s="3" t="s">
        <v>14</v>
      </c>
      <c r="B448" s="4" t="s">
        <v>102</v>
      </c>
      <c r="C448" s="4" t="s">
        <v>103</v>
      </c>
      <c r="D448" s="5" t="s">
        <v>80</v>
      </c>
      <c r="E448" s="4">
        <v>1</v>
      </c>
      <c r="F448" s="6">
        <v>59.5</v>
      </c>
      <c r="G448" s="7">
        <v>0.1</v>
      </c>
      <c r="H448" s="8">
        <f t="shared" si="18"/>
        <v>1</v>
      </c>
      <c r="I448" s="9">
        <f t="shared" si="19"/>
        <v>39.037950000000009</v>
      </c>
      <c r="J448" s="9">
        <f t="shared" si="20"/>
        <v>20.462049999999991</v>
      </c>
    </row>
    <row r="449" spans="1:10">
      <c r="A449" s="3" t="s">
        <v>14</v>
      </c>
      <c r="B449" s="4" t="s">
        <v>104</v>
      </c>
      <c r="C449" s="4" t="s">
        <v>105</v>
      </c>
      <c r="D449" s="5" t="s">
        <v>80</v>
      </c>
      <c r="E449" s="4">
        <v>1</v>
      </c>
      <c r="F449" s="6">
        <v>59.5</v>
      </c>
      <c r="G449" s="7">
        <v>0.1</v>
      </c>
      <c r="H449" s="8">
        <f t="shared" si="18"/>
        <v>1</v>
      </c>
      <c r="I449" s="9">
        <f t="shared" si="19"/>
        <v>39.037950000000009</v>
      </c>
      <c r="J449" s="9">
        <f t="shared" si="20"/>
        <v>20.462049999999991</v>
      </c>
    </row>
    <row r="450" spans="1:10">
      <c r="A450" s="3" t="s">
        <v>14</v>
      </c>
      <c r="B450" s="4" t="s">
        <v>106</v>
      </c>
      <c r="C450" s="4" t="s">
        <v>107</v>
      </c>
      <c r="D450" s="5" t="s">
        <v>80</v>
      </c>
      <c r="E450" s="4">
        <v>1</v>
      </c>
      <c r="F450" s="6">
        <v>65</v>
      </c>
      <c r="G450" s="7">
        <v>0.1</v>
      </c>
      <c r="H450" s="8">
        <f t="shared" si="18"/>
        <v>1</v>
      </c>
      <c r="I450" s="9">
        <f t="shared" si="19"/>
        <v>42.64650000000001</v>
      </c>
      <c r="J450" s="9">
        <f t="shared" si="20"/>
        <v>22.35349999999999</v>
      </c>
    </row>
    <row r="451" spans="1:10">
      <c r="A451" s="3" t="s">
        <v>14</v>
      </c>
      <c r="B451" s="4" t="s">
        <v>136</v>
      </c>
      <c r="C451" s="4" t="s">
        <v>137</v>
      </c>
      <c r="D451" s="5" t="s">
        <v>80</v>
      </c>
      <c r="E451" s="4">
        <v>1</v>
      </c>
      <c r="F451" s="6">
        <v>69</v>
      </c>
      <c r="G451" s="7">
        <v>0.1</v>
      </c>
      <c r="H451" s="8">
        <f t="shared" si="18"/>
        <v>1</v>
      </c>
      <c r="I451" s="9">
        <f t="shared" si="19"/>
        <v>45.270900000000012</v>
      </c>
      <c r="J451" s="9">
        <f t="shared" si="20"/>
        <v>23.729099999999988</v>
      </c>
    </row>
    <row r="452" spans="1:10">
      <c r="A452" s="3" t="s">
        <v>14</v>
      </c>
      <c r="B452" s="4" t="s">
        <v>138</v>
      </c>
      <c r="C452" s="4" t="s">
        <v>139</v>
      </c>
      <c r="D452" s="5" t="s">
        <v>80</v>
      </c>
      <c r="E452" s="4">
        <v>1</v>
      </c>
      <c r="F452" s="6">
        <v>69</v>
      </c>
      <c r="G452" s="7">
        <v>0.1</v>
      </c>
      <c r="H452" s="8">
        <f t="shared" si="18"/>
        <v>1</v>
      </c>
      <c r="I452" s="9">
        <f t="shared" si="19"/>
        <v>45.270900000000012</v>
      </c>
      <c r="J452" s="9">
        <f t="shared" si="20"/>
        <v>23.729099999999988</v>
      </c>
    </row>
    <row r="453" spans="1:10">
      <c r="A453" s="3" t="s">
        <v>14</v>
      </c>
      <c r="B453" s="4" t="s">
        <v>140</v>
      </c>
      <c r="C453" s="4" t="s">
        <v>141</v>
      </c>
      <c r="D453" s="5" t="s">
        <v>80</v>
      </c>
      <c r="E453" s="4">
        <v>1</v>
      </c>
      <c r="F453" s="6">
        <v>69</v>
      </c>
      <c r="G453" s="7">
        <v>0.1</v>
      </c>
      <c r="H453" s="8">
        <f t="shared" si="18"/>
        <v>1</v>
      </c>
      <c r="I453" s="9">
        <f t="shared" si="19"/>
        <v>45.270900000000012</v>
      </c>
      <c r="J453" s="9">
        <f t="shared" si="20"/>
        <v>23.729099999999988</v>
      </c>
    </row>
    <row r="454" spans="1:10">
      <c r="A454" s="3" t="s">
        <v>14</v>
      </c>
      <c r="B454" s="4" t="s">
        <v>142</v>
      </c>
      <c r="C454" s="4" t="s">
        <v>143</v>
      </c>
      <c r="D454" s="5" t="s">
        <v>80</v>
      </c>
      <c r="E454" s="4">
        <v>1</v>
      </c>
      <c r="F454" s="6">
        <v>69</v>
      </c>
      <c r="G454" s="7">
        <v>0.1</v>
      </c>
      <c r="H454" s="8">
        <f t="shared" si="18"/>
        <v>1</v>
      </c>
      <c r="I454" s="9">
        <f t="shared" si="19"/>
        <v>45.270900000000012</v>
      </c>
      <c r="J454" s="9">
        <f t="shared" si="20"/>
        <v>23.729099999999988</v>
      </c>
    </row>
    <row r="455" spans="1:10">
      <c r="A455" s="3" t="s">
        <v>14</v>
      </c>
      <c r="B455" s="4" t="s">
        <v>144</v>
      </c>
      <c r="C455" s="4" t="s">
        <v>145</v>
      </c>
      <c r="D455" s="5" t="s">
        <v>80</v>
      </c>
      <c r="E455" s="4">
        <v>1</v>
      </c>
      <c r="F455" s="6">
        <v>69</v>
      </c>
      <c r="G455" s="7">
        <v>0.1</v>
      </c>
      <c r="H455" s="8">
        <f t="shared" si="18"/>
        <v>1</v>
      </c>
      <c r="I455" s="9">
        <f t="shared" si="19"/>
        <v>45.270900000000012</v>
      </c>
      <c r="J455" s="9">
        <f t="shared" si="20"/>
        <v>23.729099999999988</v>
      </c>
    </row>
    <row r="456" spans="1:10">
      <c r="A456" s="3" t="s">
        <v>14</v>
      </c>
      <c r="B456" s="4" t="s">
        <v>146</v>
      </c>
      <c r="C456" s="4" t="s">
        <v>147</v>
      </c>
      <c r="D456" s="5" t="s">
        <v>80</v>
      </c>
      <c r="E456" s="4">
        <v>1</v>
      </c>
      <c r="F456" s="6">
        <v>69</v>
      </c>
      <c r="G456" s="7">
        <v>0.1</v>
      </c>
      <c r="H456" s="8">
        <f t="shared" si="18"/>
        <v>1</v>
      </c>
      <c r="I456" s="9">
        <f t="shared" si="19"/>
        <v>45.270900000000012</v>
      </c>
      <c r="J456" s="9">
        <f t="shared" si="20"/>
        <v>23.729099999999988</v>
      </c>
    </row>
    <row r="457" spans="1:10">
      <c r="A457" s="3" t="s">
        <v>14</v>
      </c>
      <c r="B457" s="4" t="s">
        <v>148</v>
      </c>
      <c r="C457" s="4" t="s">
        <v>149</v>
      </c>
      <c r="D457" s="5" t="s">
        <v>80</v>
      </c>
      <c r="E457" s="4">
        <v>1</v>
      </c>
      <c r="F457" s="6">
        <v>69</v>
      </c>
      <c r="G457" s="7">
        <v>0.1</v>
      </c>
      <c r="H457" s="8">
        <f t="shared" si="18"/>
        <v>1</v>
      </c>
      <c r="I457" s="9">
        <f t="shared" si="19"/>
        <v>45.270900000000012</v>
      </c>
      <c r="J457" s="9">
        <f t="shared" si="20"/>
        <v>23.729099999999988</v>
      </c>
    </row>
    <row r="458" spans="1:10">
      <c r="A458" s="3" t="s">
        <v>14</v>
      </c>
      <c r="B458" s="4" t="s">
        <v>177</v>
      </c>
      <c r="C458" s="4" t="s">
        <v>178</v>
      </c>
      <c r="D458" s="5" t="s">
        <v>80</v>
      </c>
      <c r="E458" s="4">
        <v>1</v>
      </c>
      <c r="F458" s="6">
        <v>59</v>
      </c>
      <c r="G458" s="7">
        <v>0.1</v>
      </c>
      <c r="H458" s="8">
        <f t="shared" si="18"/>
        <v>1</v>
      </c>
      <c r="I458" s="9">
        <f t="shared" si="19"/>
        <v>38.709900000000005</v>
      </c>
      <c r="J458" s="9">
        <f t="shared" si="20"/>
        <v>20.290099999999995</v>
      </c>
    </row>
    <row r="459" spans="1:10">
      <c r="A459" s="3" t="s">
        <v>14</v>
      </c>
      <c r="B459" s="4" t="s">
        <v>182</v>
      </c>
      <c r="C459" s="4" t="s">
        <v>183</v>
      </c>
      <c r="D459" s="5" t="s">
        <v>80</v>
      </c>
      <c r="E459" s="4">
        <v>1</v>
      </c>
      <c r="F459" s="6">
        <v>59</v>
      </c>
      <c r="G459" s="7">
        <v>0.1</v>
      </c>
      <c r="H459" s="8">
        <f t="shared" si="18"/>
        <v>1</v>
      </c>
      <c r="I459" s="9">
        <f t="shared" si="19"/>
        <v>38.709900000000005</v>
      </c>
      <c r="J459" s="9">
        <f t="shared" si="20"/>
        <v>20.290099999999995</v>
      </c>
    </row>
    <row r="460" spans="1:10">
      <c r="A460" s="3" t="s">
        <v>14</v>
      </c>
      <c r="B460" s="4" t="s">
        <v>184</v>
      </c>
      <c r="C460" s="4" t="s">
        <v>185</v>
      </c>
      <c r="D460" s="5" t="s">
        <v>80</v>
      </c>
      <c r="E460" s="4">
        <v>1</v>
      </c>
      <c r="F460" s="6">
        <v>59</v>
      </c>
      <c r="G460" s="7">
        <v>0.1</v>
      </c>
      <c r="H460" s="8">
        <f t="shared" si="18"/>
        <v>1</v>
      </c>
      <c r="I460" s="9">
        <f t="shared" si="19"/>
        <v>38.709900000000005</v>
      </c>
      <c r="J460" s="9">
        <f t="shared" si="20"/>
        <v>20.290099999999995</v>
      </c>
    </row>
    <row r="461" spans="1:10">
      <c r="A461" s="3" t="s">
        <v>14</v>
      </c>
      <c r="B461" s="4" t="s">
        <v>186</v>
      </c>
      <c r="C461" s="4" t="s">
        <v>187</v>
      </c>
      <c r="D461" s="5" t="s">
        <v>80</v>
      </c>
      <c r="E461" s="4">
        <v>1</v>
      </c>
      <c r="F461" s="6">
        <v>59</v>
      </c>
      <c r="G461" s="7">
        <v>0.1</v>
      </c>
      <c r="H461" s="8">
        <f t="shared" ref="H461:H524" si="21">E461</f>
        <v>1</v>
      </c>
      <c r="I461" s="9">
        <f t="shared" ref="I461:I524" si="22">F461*POWER(0.9,YEAR($D$651)-YEAR(D461))</f>
        <v>38.709900000000005</v>
      </c>
      <c r="J461" s="9">
        <f t="shared" ref="J461:J524" si="23">F461-I461</f>
        <v>20.290099999999995</v>
      </c>
    </row>
    <row r="462" spans="1:10">
      <c r="A462" s="3" t="s">
        <v>14</v>
      </c>
      <c r="B462" s="4" t="s">
        <v>832</v>
      </c>
      <c r="C462" s="4" t="s">
        <v>833</v>
      </c>
      <c r="D462" s="5" t="s">
        <v>80</v>
      </c>
      <c r="E462" s="4">
        <v>1</v>
      </c>
      <c r="F462" s="6">
        <v>81.75</v>
      </c>
      <c r="G462" s="7">
        <v>0.1</v>
      </c>
      <c r="H462" s="8">
        <f t="shared" si="21"/>
        <v>1</v>
      </c>
      <c r="I462" s="9">
        <f t="shared" si="22"/>
        <v>53.636175000000009</v>
      </c>
      <c r="J462" s="9">
        <f t="shared" si="23"/>
        <v>28.113824999999991</v>
      </c>
    </row>
    <row r="463" spans="1:10">
      <c r="A463" s="3" t="s">
        <v>14</v>
      </c>
      <c r="B463" s="4" t="s">
        <v>179</v>
      </c>
      <c r="C463" s="4" t="s">
        <v>180</v>
      </c>
      <c r="D463" s="5" t="s">
        <v>181</v>
      </c>
      <c r="E463" s="4">
        <v>1</v>
      </c>
      <c r="F463" s="6">
        <v>49</v>
      </c>
      <c r="G463" s="7">
        <v>0.1</v>
      </c>
      <c r="H463" s="8">
        <f t="shared" si="21"/>
        <v>1</v>
      </c>
      <c r="I463" s="9">
        <f t="shared" si="22"/>
        <v>32.148900000000005</v>
      </c>
      <c r="J463" s="9">
        <f t="shared" si="23"/>
        <v>16.851099999999995</v>
      </c>
    </row>
    <row r="464" spans="1:10">
      <c r="A464" s="3" t="s">
        <v>33</v>
      </c>
      <c r="B464" s="4" t="s">
        <v>55</v>
      </c>
      <c r="C464" s="4"/>
      <c r="D464" s="5" t="s">
        <v>56</v>
      </c>
      <c r="E464" s="4">
        <v>3</v>
      </c>
      <c r="F464" s="6">
        <v>36.42</v>
      </c>
      <c r="G464" s="7">
        <v>0.1</v>
      </c>
      <c r="H464" s="8">
        <f t="shared" si="21"/>
        <v>3</v>
      </c>
      <c r="I464" s="9">
        <f t="shared" si="22"/>
        <v>23.895162000000006</v>
      </c>
      <c r="J464" s="9">
        <f t="shared" si="23"/>
        <v>12.524837999999995</v>
      </c>
    </row>
    <row r="465" spans="1:10">
      <c r="A465" s="3" t="s">
        <v>14</v>
      </c>
      <c r="B465" s="4" t="s">
        <v>934</v>
      </c>
      <c r="C465" s="4" t="s">
        <v>935</v>
      </c>
      <c r="D465" s="5" t="s">
        <v>936</v>
      </c>
      <c r="E465" s="4">
        <v>1</v>
      </c>
      <c r="F465" s="6">
        <v>53.44</v>
      </c>
      <c r="G465" s="7">
        <v>0.1</v>
      </c>
      <c r="H465" s="8">
        <f t="shared" si="21"/>
        <v>1</v>
      </c>
      <c r="I465" s="9">
        <f t="shared" si="22"/>
        <v>35.061984000000002</v>
      </c>
      <c r="J465" s="9">
        <f t="shared" si="23"/>
        <v>18.378015999999995</v>
      </c>
    </row>
    <row r="466" spans="1:10">
      <c r="A466" s="3" t="s">
        <v>14</v>
      </c>
      <c r="B466" s="4" t="s">
        <v>947</v>
      </c>
      <c r="C466" s="4" t="s">
        <v>948</v>
      </c>
      <c r="D466" s="5" t="s">
        <v>936</v>
      </c>
      <c r="E466" s="4">
        <v>1</v>
      </c>
      <c r="F466" s="6">
        <v>53.44</v>
      </c>
      <c r="G466" s="7">
        <v>0.1</v>
      </c>
      <c r="H466" s="8">
        <f t="shared" si="21"/>
        <v>1</v>
      </c>
      <c r="I466" s="9">
        <f t="shared" si="22"/>
        <v>35.061984000000002</v>
      </c>
      <c r="J466" s="9">
        <f t="shared" si="23"/>
        <v>18.378015999999995</v>
      </c>
    </row>
    <row r="467" spans="1:10">
      <c r="A467" s="3" t="s">
        <v>14</v>
      </c>
      <c r="B467" s="4" t="s">
        <v>244</v>
      </c>
      <c r="C467" s="4"/>
      <c r="D467" s="5" t="s">
        <v>245</v>
      </c>
      <c r="E467" s="4">
        <v>1</v>
      </c>
      <c r="F467" s="6">
        <v>4.95</v>
      </c>
      <c r="G467" s="7">
        <v>0.1</v>
      </c>
      <c r="H467" s="8">
        <f t="shared" si="21"/>
        <v>1</v>
      </c>
      <c r="I467" s="9">
        <f t="shared" si="22"/>
        <v>3.2476950000000007</v>
      </c>
      <c r="J467" s="9">
        <f t="shared" si="23"/>
        <v>1.7023049999999995</v>
      </c>
    </row>
    <row r="468" spans="1:10">
      <c r="A468" s="3" t="s">
        <v>14</v>
      </c>
      <c r="B468" s="4" t="s">
        <v>251</v>
      </c>
      <c r="C468" s="4"/>
      <c r="D468" s="5" t="s">
        <v>245</v>
      </c>
      <c r="E468" s="4">
        <v>1</v>
      </c>
      <c r="F468" s="6">
        <v>4.95</v>
      </c>
      <c r="G468" s="7">
        <v>0.1</v>
      </c>
      <c r="H468" s="8">
        <f t="shared" si="21"/>
        <v>1</v>
      </c>
      <c r="I468" s="9">
        <f t="shared" si="22"/>
        <v>3.2476950000000007</v>
      </c>
      <c r="J468" s="9">
        <f t="shared" si="23"/>
        <v>1.7023049999999995</v>
      </c>
    </row>
    <row r="469" spans="1:10">
      <c r="A469" s="3" t="s">
        <v>14</v>
      </c>
      <c r="B469" s="4" t="s">
        <v>566</v>
      </c>
      <c r="C469" s="4" t="s">
        <v>567</v>
      </c>
      <c r="D469" s="5" t="s">
        <v>568</v>
      </c>
      <c r="E469" s="4">
        <v>1</v>
      </c>
      <c r="F469" s="6">
        <v>74</v>
      </c>
      <c r="G469" s="7">
        <v>0.1</v>
      </c>
      <c r="H469" s="8">
        <f t="shared" si="21"/>
        <v>1</v>
      </c>
      <c r="I469" s="9">
        <f t="shared" si="22"/>
        <v>48.551400000000008</v>
      </c>
      <c r="J469" s="9">
        <f t="shared" si="23"/>
        <v>25.448599999999992</v>
      </c>
    </row>
    <row r="470" spans="1:10">
      <c r="A470" s="3" t="s">
        <v>14</v>
      </c>
      <c r="B470" s="4" t="s">
        <v>970</v>
      </c>
      <c r="C470" s="4"/>
      <c r="D470" s="5" t="s">
        <v>568</v>
      </c>
      <c r="E470" s="4">
        <v>1</v>
      </c>
      <c r="F470" s="6">
        <v>69</v>
      </c>
      <c r="G470" s="7">
        <v>0.1</v>
      </c>
      <c r="H470" s="8">
        <f t="shared" si="21"/>
        <v>1</v>
      </c>
      <c r="I470" s="9">
        <f t="shared" si="22"/>
        <v>45.270900000000012</v>
      </c>
      <c r="J470" s="9">
        <f t="shared" si="23"/>
        <v>23.729099999999988</v>
      </c>
    </row>
    <row r="471" spans="1:10">
      <c r="A471" s="3" t="s">
        <v>14</v>
      </c>
      <c r="B471" s="4" t="s">
        <v>971</v>
      </c>
      <c r="C471" s="4"/>
      <c r="D471" s="5" t="s">
        <v>568</v>
      </c>
      <c r="E471" s="4">
        <v>1</v>
      </c>
      <c r="F471" s="6">
        <v>78</v>
      </c>
      <c r="G471" s="7">
        <v>0.1</v>
      </c>
      <c r="H471" s="8">
        <f t="shared" si="21"/>
        <v>1</v>
      </c>
      <c r="I471" s="9">
        <f t="shared" si="22"/>
        <v>51.17580000000001</v>
      </c>
      <c r="J471" s="9">
        <f t="shared" si="23"/>
        <v>26.82419999999999</v>
      </c>
    </row>
    <row r="472" spans="1:10">
      <c r="A472" s="3" t="s">
        <v>14</v>
      </c>
      <c r="B472" s="4" t="s">
        <v>972</v>
      </c>
      <c r="C472" s="4"/>
      <c r="D472" s="5" t="s">
        <v>568</v>
      </c>
      <c r="E472" s="4">
        <v>1</v>
      </c>
      <c r="F472" s="6">
        <v>69</v>
      </c>
      <c r="G472" s="7">
        <v>0.1</v>
      </c>
      <c r="H472" s="8">
        <f t="shared" si="21"/>
        <v>1</v>
      </c>
      <c r="I472" s="9">
        <f t="shared" si="22"/>
        <v>45.270900000000012</v>
      </c>
      <c r="J472" s="9">
        <f t="shared" si="23"/>
        <v>23.729099999999988</v>
      </c>
    </row>
    <row r="473" spans="1:10">
      <c r="A473" s="3" t="s">
        <v>14</v>
      </c>
      <c r="B473" s="4" t="s">
        <v>973</v>
      </c>
      <c r="C473" s="4"/>
      <c r="D473" s="5" t="s">
        <v>568</v>
      </c>
      <c r="E473" s="4">
        <v>1</v>
      </c>
      <c r="F473" s="6">
        <v>78</v>
      </c>
      <c r="G473" s="7">
        <v>0.1</v>
      </c>
      <c r="H473" s="8">
        <f t="shared" si="21"/>
        <v>1</v>
      </c>
      <c r="I473" s="9">
        <f t="shared" si="22"/>
        <v>51.17580000000001</v>
      </c>
      <c r="J473" s="9">
        <f t="shared" si="23"/>
        <v>26.82419999999999</v>
      </c>
    </row>
    <row r="474" spans="1:10">
      <c r="A474" s="3" t="s">
        <v>14</v>
      </c>
      <c r="B474" s="4" t="s">
        <v>974</v>
      </c>
      <c r="C474" s="4"/>
      <c r="D474" s="5" t="s">
        <v>568</v>
      </c>
      <c r="E474" s="4">
        <v>1</v>
      </c>
      <c r="F474" s="6">
        <v>72</v>
      </c>
      <c r="G474" s="7">
        <v>0.1</v>
      </c>
      <c r="H474" s="8">
        <f t="shared" si="21"/>
        <v>1</v>
      </c>
      <c r="I474" s="9">
        <f t="shared" si="22"/>
        <v>47.239200000000011</v>
      </c>
      <c r="J474" s="9">
        <f t="shared" si="23"/>
        <v>24.760799999999989</v>
      </c>
    </row>
    <row r="475" spans="1:10">
      <c r="A475" s="3" t="s">
        <v>14</v>
      </c>
      <c r="B475" s="4" t="s">
        <v>975</v>
      </c>
      <c r="C475" s="4"/>
      <c r="D475" s="5" t="s">
        <v>568</v>
      </c>
      <c r="E475" s="4">
        <v>1</v>
      </c>
      <c r="F475" s="6">
        <v>72</v>
      </c>
      <c r="G475" s="7">
        <v>0.1</v>
      </c>
      <c r="H475" s="8">
        <f t="shared" si="21"/>
        <v>1</v>
      </c>
      <c r="I475" s="9">
        <f t="shared" si="22"/>
        <v>47.239200000000011</v>
      </c>
      <c r="J475" s="9">
        <f t="shared" si="23"/>
        <v>24.760799999999989</v>
      </c>
    </row>
    <row r="476" spans="1:10">
      <c r="A476" s="3" t="s">
        <v>14</v>
      </c>
      <c r="B476" s="4" t="s">
        <v>977</v>
      </c>
      <c r="C476" s="4"/>
      <c r="D476" s="5" t="s">
        <v>568</v>
      </c>
      <c r="E476" s="4">
        <v>1</v>
      </c>
      <c r="F476" s="6">
        <v>69</v>
      </c>
      <c r="G476" s="7">
        <v>0.1</v>
      </c>
      <c r="H476" s="8">
        <f t="shared" si="21"/>
        <v>1</v>
      </c>
      <c r="I476" s="9">
        <f t="shared" si="22"/>
        <v>45.270900000000012</v>
      </c>
      <c r="J476" s="9">
        <f t="shared" si="23"/>
        <v>23.729099999999988</v>
      </c>
    </row>
    <row r="477" spans="1:10">
      <c r="A477" s="3" t="s">
        <v>188</v>
      </c>
      <c r="B477" s="4" t="s">
        <v>1105</v>
      </c>
      <c r="C477" s="4" t="s">
        <v>1106</v>
      </c>
      <c r="D477" s="5" t="s">
        <v>568</v>
      </c>
      <c r="E477" s="4">
        <v>1</v>
      </c>
      <c r="F477" s="6">
        <v>63.5</v>
      </c>
      <c r="G477" s="7">
        <v>0.1</v>
      </c>
      <c r="H477" s="8">
        <f t="shared" si="21"/>
        <v>1</v>
      </c>
      <c r="I477" s="9">
        <f t="shared" si="22"/>
        <v>41.662350000000011</v>
      </c>
      <c r="J477" s="9">
        <f t="shared" si="23"/>
        <v>21.837649999999989</v>
      </c>
    </row>
    <row r="478" spans="1:10">
      <c r="A478" s="3" t="s">
        <v>14</v>
      </c>
      <c r="B478" s="4" t="s">
        <v>859</v>
      </c>
      <c r="C478" s="4" t="s">
        <v>860</v>
      </c>
      <c r="D478" s="5" t="s">
        <v>861</v>
      </c>
      <c r="E478" s="4">
        <v>1</v>
      </c>
      <c r="F478" s="6">
        <v>34.200000000000003</v>
      </c>
      <c r="G478" s="7">
        <v>0.1</v>
      </c>
      <c r="H478" s="8">
        <f t="shared" si="21"/>
        <v>1</v>
      </c>
      <c r="I478" s="9">
        <f t="shared" si="22"/>
        <v>22.438620000000007</v>
      </c>
      <c r="J478" s="9">
        <f t="shared" si="23"/>
        <v>11.761379999999996</v>
      </c>
    </row>
    <row r="479" spans="1:10">
      <c r="A479" s="3" t="s">
        <v>14</v>
      </c>
      <c r="B479" s="4" t="s">
        <v>869</v>
      </c>
      <c r="C479" s="4" t="s">
        <v>870</v>
      </c>
      <c r="D479" s="5" t="s">
        <v>861</v>
      </c>
      <c r="E479" s="4">
        <v>1</v>
      </c>
      <c r="F479" s="6">
        <v>34.200000000000003</v>
      </c>
      <c r="G479" s="7">
        <v>0.1</v>
      </c>
      <c r="H479" s="8">
        <f t="shared" si="21"/>
        <v>1</v>
      </c>
      <c r="I479" s="9">
        <f t="shared" si="22"/>
        <v>22.438620000000007</v>
      </c>
      <c r="J479" s="9">
        <f t="shared" si="23"/>
        <v>11.761379999999996</v>
      </c>
    </row>
    <row r="480" spans="1:10">
      <c r="A480" s="3" t="s">
        <v>14</v>
      </c>
      <c r="B480" s="4" t="s">
        <v>871</v>
      </c>
      <c r="C480" s="4" t="s">
        <v>872</v>
      </c>
      <c r="D480" s="5" t="s">
        <v>861</v>
      </c>
      <c r="E480" s="4">
        <v>1</v>
      </c>
      <c r="F480" s="6">
        <v>34.200000000000003</v>
      </c>
      <c r="G480" s="7">
        <v>0.1</v>
      </c>
      <c r="H480" s="8">
        <f t="shared" si="21"/>
        <v>1</v>
      </c>
      <c r="I480" s="9">
        <f t="shared" si="22"/>
        <v>22.438620000000007</v>
      </c>
      <c r="J480" s="9">
        <f t="shared" si="23"/>
        <v>11.761379999999996</v>
      </c>
    </row>
    <row r="481" spans="1:10">
      <c r="A481" s="3" t="s">
        <v>14</v>
      </c>
      <c r="B481" s="4" t="s">
        <v>873</v>
      </c>
      <c r="C481" s="4" t="s">
        <v>874</v>
      </c>
      <c r="D481" s="5" t="s">
        <v>861</v>
      </c>
      <c r="E481" s="4">
        <v>1</v>
      </c>
      <c r="F481" s="6">
        <v>34.200000000000003</v>
      </c>
      <c r="G481" s="7">
        <v>0.1</v>
      </c>
      <c r="H481" s="8">
        <f t="shared" si="21"/>
        <v>1</v>
      </c>
      <c r="I481" s="9">
        <f t="shared" si="22"/>
        <v>22.438620000000007</v>
      </c>
      <c r="J481" s="9">
        <f t="shared" si="23"/>
        <v>11.761379999999996</v>
      </c>
    </row>
    <row r="482" spans="1:10">
      <c r="A482" s="3" t="s">
        <v>14</v>
      </c>
      <c r="B482" s="4" t="s">
        <v>875</v>
      </c>
      <c r="C482" s="4" t="s">
        <v>876</v>
      </c>
      <c r="D482" s="5" t="s">
        <v>861</v>
      </c>
      <c r="E482" s="4">
        <v>1</v>
      </c>
      <c r="F482" s="6">
        <v>34.200000000000003</v>
      </c>
      <c r="G482" s="7">
        <v>0.1</v>
      </c>
      <c r="H482" s="8">
        <f t="shared" si="21"/>
        <v>1</v>
      </c>
      <c r="I482" s="9">
        <f t="shared" si="22"/>
        <v>22.438620000000007</v>
      </c>
      <c r="J482" s="9">
        <f t="shared" si="23"/>
        <v>11.761379999999996</v>
      </c>
    </row>
    <row r="483" spans="1:10">
      <c r="A483" s="3" t="s">
        <v>14</v>
      </c>
      <c r="B483" s="4" t="s">
        <v>956</v>
      </c>
      <c r="C483" s="4" t="s">
        <v>957</v>
      </c>
      <c r="D483" s="5" t="s">
        <v>958</v>
      </c>
      <c r="E483" s="4">
        <v>1</v>
      </c>
      <c r="F483" s="6">
        <v>59.38</v>
      </c>
      <c r="G483" s="7">
        <v>0.1</v>
      </c>
      <c r="H483" s="8">
        <f t="shared" si="21"/>
        <v>1</v>
      </c>
      <c r="I483" s="9">
        <f t="shared" si="22"/>
        <v>38.959218000000007</v>
      </c>
      <c r="J483" s="9">
        <f t="shared" si="23"/>
        <v>20.420781999999996</v>
      </c>
    </row>
    <row r="484" spans="1:10">
      <c r="A484" s="3" t="s">
        <v>14</v>
      </c>
      <c r="B484" s="4" t="s">
        <v>612</v>
      </c>
      <c r="C484" s="4" t="s">
        <v>613</v>
      </c>
      <c r="D484" s="5" t="s">
        <v>614</v>
      </c>
      <c r="E484" s="4">
        <v>1</v>
      </c>
      <c r="F484" s="6">
        <v>66.239999999999995</v>
      </c>
      <c r="G484" s="7">
        <v>0.1</v>
      </c>
      <c r="H484" s="8">
        <f t="shared" si="21"/>
        <v>1</v>
      </c>
      <c r="I484" s="9">
        <f t="shared" si="22"/>
        <v>43.460064000000003</v>
      </c>
      <c r="J484" s="9">
        <f t="shared" si="23"/>
        <v>22.779935999999992</v>
      </c>
    </row>
    <row r="485" spans="1:10">
      <c r="A485" s="3" t="s">
        <v>14</v>
      </c>
      <c r="B485" s="4" t="s">
        <v>619</v>
      </c>
      <c r="C485" s="4" t="s">
        <v>620</v>
      </c>
      <c r="D485" s="5" t="s">
        <v>614</v>
      </c>
      <c r="E485" s="4">
        <v>1</v>
      </c>
      <c r="F485" s="6">
        <v>65.78</v>
      </c>
      <c r="G485" s="7">
        <v>0.1</v>
      </c>
      <c r="H485" s="8">
        <f t="shared" si="21"/>
        <v>1</v>
      </c>
      <c r="I485" s="9">
        <f t="shared" si="22"/>
        <v>43.158258000000011</v>
      </c>
      <c r="J485" s="9">
        <f t="shared" si="23"/>
        <v>22.62174199999999</v>
      </c>
    </row>
    <row r="486" spans="1:10">
      <c r="A486" s="3" t="s">
        <v>14</v>
      </c>
      <c r="B486" s="4" t="s">
        <v>653</v>
      </c>
      <c r="C486" s="4" t="s">
        <v>654</v>
      </c>
      <c r="D486" s="5" t="s">
        <v>614</v>
      </c>
      <c r="E486" s="4">
        <v>1</v>
      </c>
      <c r="F486" s="6">
        <v>39.9</v>
      </c>
      <c r="G486" s="7">
        <v>0.1</v>
      </c>
      <c r="H486" s="8">
        <f t="shared" si="21"/>
        <v>1</v>
      </c>
      <c r="I486" s="9">
        <f t="shared" si="22"/>
        <v>26.178390000000004</v>
      </c>
      <c r="J486" s="9">
        <f t="shared" si="23"/>
        <v>13.721609999999995</v>
      </c>
    </row>
    <row r="487" spans="1:10">
      <c r="A487" s="3" t="s">
        <v>14</v>
      </c>
      <c r="B487" s="4" t="s">
        <v>655</v>
      </c>
      <c r="C487" s="4" t="s">
        <v>656</v>
      </c>
      <c r="D487" s="5" t="s">
        <v>614</v>
      </c>
      <c r="E487" s="4">
        <v>1</v>
      </c>
      <c r="F487" s="6">
        <v>39.9</v>
      </c>
      <c r="G487" s="7">
        <v>0.1</v>
      </c>
      <c r="H487" s="8">
        <f t="shared" si="21"/>
        <v>1</v>
      </c>
      <c r="I487" s="9">
        <f t="shared" si="22"/>
        <v>26.178390000000004</v>
      </c>
      <c r="J487" s="9">
        <f t="shared" si="23"/>
        <v>13.721609999999995</v>
      </c>
    </row>
    <row r="488" spans="1:10">
      <c r="A488" s="3" t="s">
        <v>14</v>
      </c>
      <c r="B488" s="4" t="s">
        <v>660</v>
      </c>
      <c r="C488" s="4" t="s">
        <v>661</v>
      </c>
      <c r="D488" s="5" t="s">
        <v>614</v>
      </c>
      <c r="E488" s="4">
        <v>1</v>
      </c>
      <c r="F488" s="6">
        <v>38.950000000000003</v>
      </c>
      <c r="G488" s="7">
        <v>0.1</v>
      </c>
      <c r="H488" s="8">
        <f t="shared" si="21"/>
        <v>1</v>
      </c>
      <c r="I488" s="9">
        <f t="shared" si="22"/>
        <v>25.555095000000009</v>
      </c>
      <c r="J488" s="9">
        <f t="shared" si="23"/>
        <v>13.394904999999994</v>
      </c>
    </row>
    <row r="489" spans="1:10">
      <c r="A489" s="3" t="s">
        <v>14</v>
      </c>
      <c r="B489" s="4" t="s">
        <v>616</v>
      </c>
      <c r="C489" s="4" t="s">
        <v>617</v>
      </c>
      <c r="D489" s="5" t="s">
        <v>618</v>
      </c>
      <c r="E489" s="4">
        <v>1</v>
      </c>
      <c r="F489" s="6">
        <v>64</v>
      </c>
      <c r="G489" s="7">
        <v>0.1</v>
      </c>
      <c r="H489" s="8">
        <f t="shared" si="21"/>
        <v>1</v>
      </c>
      <c r="I489" s="9">
        <f t="shared" si="22"/>
        <v>41.990400000000008</v>
      </c>
      <c r="J489" s="9">
        <f t="shared" si="23"/>
        <v>22.009599999999992</v>
      </c>
    </row>
    <row r="490" spans="1:10">
      <c r="A490" s="3" t="s">
        <v>188</v>
      </c>
      <c r="B490" s="4" t="s">
        <v>399</v>
      </c>
      <c r="C490" s="4" t="s">
        <v>400</v>
      </c>
      <c r="D490" s="5" t="s">
        <v>401</v>
      </c>
      <c r="E490" s="4">
        <v>1</v>
      </c>
      <c r="F490" s="6">
        <v>61</v>
      </c>
      <c r="G490" s="7">
        <v>0.1</v>
      </c>
      <c r="H490" s="8">
        <f t="shared" si="21"/>
        <v>1</v>
      </c>
      <c r="I490" s="9">
        <f t="shared" si="22"/>
        <v>40.022100000000009</v>
      </c>
      <c r="J490" s="9">
        <f t="shared" si="23"/>
        <v>20.977899999999991</v>
      </c>
    </row>
    <row r="491" spans="1:10">
      <c r="A491" s="3" t="s">
        <v>14</v>
      </c>
      <c r="B491" s="4" t="s">
        <v>621</v>
      </c>
      <c r="C491" s="4" t="s">
        <v>622</v>
      </c>
      <c r="D491" s="5" t="s">
        <v>623</v>
      </c>
      <c r="E491" s="4">
        <v>1</v>
      </c>
      <c r="F491" s="6">
        <v>58.88</v>
      </c>
      <c r="G491" s="7">
        <v>0.1</v>
      </c>
      <c r="H491" s="8">
        <f t="shared" si="21"/>
        <v>1</v>
      </c>
      <c r="I491" s="9">
        <f t="shared" si="22"/>
        <v>38.631168000000009</v>
      </c>
      <c r="J491" s="9">
        <f t="shared" si="23"/>
        <v>20.248831999999993</v>
      </c>
    </row>
    <row r="492" spans="1:10">
      <c r="A492" s="3" t="s">
        <v>14</v>
      </c>
      <c r="B492" s="4" t="s">
        <v>776</v>
      </c>
      <c r="C492" s="4" t="s">
        <v>777</v>
      </c>
      <c r="D492" s="5" t="s">
        <v>623</v>
      </c>
      <c r="E492" s="4">
        <v>1</v>
      </c>
      <c r="F492" s="6">
        <v>61.6</v>
      </c>
      <c r="G492" s="7">
        <v>0.1</v>
      </c>
      <c r="H492" s="8">
        <f t="shared" si="21"/>
        <v>1</v>
      </c>
      <c r="I492" s="9">
        <f t="shared" si="22"/>
        <v>40.415760000000006</v>
      </c>
      <c r="J492" s="9">
        <f t="shared" si="23"/>
        <v>21.184239999999996</v>
      </c>
    </row>
    <row r="493" spans="1:10">
      <c r="A493" s="3" t="s">
        <v>14</v>
      </c>
      <c r="B493" s="4" t="s">
        <v>807</v>
      </c>
      <c r="C493" s="4" t="s">
        <v>808</v>
      </c>
      <c r="D493" s="5" t="s">
        <v>623</v>
      </c>
      <c r="E493" s="4">
        <v>1</v>
      </c>
      <c r="F493" s="6">
        <v>72.16</v>
      </c>
      <c r="G493" s="7">
        <v>0.1</v>
      </c>
      <c r="H493" s="8">
        <f t="shared" si="21"/>
        <v>1</v>
      </c>
      <c r="I493" s="9">
        <f t="shared" si="22"/>
        <v>47.344176000000004</v>
      </c>
      <c r="J493" s="9">
        <f t="shared" si="23"/>
        <v>24.815823999999992</v>
      </c>
    </row>
    <row r="494" spans="1:10">
      <c r="A494" s="3" t="s">
        <v>14</v>
      </c>
      <c r="B494" s="4" t="s">
        <v>811</v>
      </c>
      <c r="C494" s="4" t="s">
        <v>812</v>
      </c>
      <c r="D494" s="5" t="s">
        <v>623</v>
      </c>
      <c r="E494" s="4">
        <v>1</v>
      </c>
      <c r="F494" s="6">
        <v>72.16</v>
      </c>
      <c r="G494" s="7">
        <v>0.1</v>
      </c>
      <c r="H494" s="8">
        <f t="shared" si="21"/>
        <v>1</v>
      </c>
      <c r="I494" s="9">
        <f t="shared" si="22"/>
        <v>47.344176000000004</v>
      </c>
      <c r="J494" s="9">
        <f t="shared" si="23"/>
        <v>24.815823999999992</v>
      </c>
    </row>
    <row r="495" spans="1:10">
      <c r="A495" s="3" t="s">
        <v>14</v>
      </c>
      <c r="B495" s="4" t="s">
        <v>402</v>
      </c>
      <c r="C495" s="4" t="s">
        <v>403</v>
      </c>
      <c r="D495" s="5" t="s">
        <v>404</v>
      </c>
      <c r="E495" s="4">
        <v>1</v>
      </c>
      <c r="F495" s="6">
        <v>61</v>
      </c>
      <c r="G495" s="7">
        <v>0.1</v>
      </c>
      <c r="H495" s="8">
        <f t="shared" si="21"/>
        <v>1</v>
      </c>
      <c r="I495" s="9">
        <f t="shared" si="22"/>
        <v>40.022100000000009</v>
      </c>
      <c r="J495" s="9">
        <f t="shared" si="23"/>
        <v>20.977899999999991</v>
      </c>
    </row>
    <row r="496" spans="1:10">
      <c r="A496" s="3" t="s">
        <v>14</v>
      </c>
      <c r="B496" s="4" t="s">
        <v>405</v>
      </c>
      <c r="C496" s="4" t="s">
        <v>406</v>
      </c>
      <c r="D496" s="5" t="s">
        <v>404</v>
      </c>
      <c r="E496" s="4">
        <v>1</v>
      </c>
      <c r="F496" s="6">
        <v>35</v>
      </c>
      <c r="G496" s="7">
        <v>0.1</v>
      </c>
      <c r="H496" s="8">
        <f t="shared" si="21"/>
        <v>1</v>
      </c>
      <c r="I496" s="9">
        <f t="shared" si="22"/>
        <v>22.963500000000003</v>
      </c>
      <c r="J496" s="9">
        <f t="shared" si="23"/>
        <v>12.036499999999997</v>
      </c>
    </row>
    <row r="497" spans="1:10">
      <c r="A497" s="3" t="s">
        <v>14</v>
      </c>
      <c r="B497" s="4" t="s">
        <v>407</v>
      </c>
      <c r="C497" s="4" t="s">
        <v>408</v>
      </c>
      <c r="D497" s="5" t="s">
        <v>404</v>
      </c>
      <c r="E497" s="4">
        <v>1</v>
      </c>
      <c r="F497" s="6">
        <v>41</v>
      </c>
      <c r="G497" s="7">
        <v>0.1</v>
      </c>
      <c r="H497" s="8">
        <f t="shared" si="21"/>
        <v>1</v>
      </c>
      <c r="I497" s="9">
        <f t="shared" si="22"/>
        <v>26.900100000000005</v>
      </c>
      <c r="J497" s="9">
        <f t="shared" si="23"/>
        <v>14.099899999999995</v>
      </c>
    </row>
    <row r="498" spans="1:10">
      <c r="A498" s="3" t="s">
        <v>14</v>
      </c>
      <c r="B498" s="4" t="s">
        <v>411</v>
      </c>
      <c r="C498" s="4" t="s">
        <v>412</v>
      </c>
      <c r="D498" s="5" t="s">
        <v>404</v>
      </c>
      <c r="E498" s="4">
        <v>1</v>
      </c>
      <c r="F498" s="6">
        <v>61</v>
      </c>
      <c r="G498" s="7">
        <v>0.1</v>
      </c>
      <c r="H498" s="8">
        <f t="shared" si="21"/>
        <v>1</v>
      </c>
      <c r="I498" s="9">
        <f t="shared" si="22"/>
        <v>40.022100000000009</v>
      </c>
      <c r="J498" s="9">
        <f t="shared" si="23"/>
        <v>20.977899999999991</v>
      </c>
    </row>
    <row r="499" spans="1:10">
      <c r="A499" s="3" t="s">
        <v>14</v>
      </c>
      <c r="B499" s="4" t="s">
        <v>413</v>
      </c>
      <c r="C499" s="4" t="s">
        <v>414</v>
      </c>
      <c r="D499" s="5" t="s">
        <v>404</v>
      </c>
      <c r="E499" s="4">
        <v>1</v>
      </c>
      <c r="F499" s="6">
        <v>61</v>
      </c>
      <c r="G499" s="7">
        <v>0.1</v>
      </c>
      <c r="H499" s="8">
        <f t="shared" si="21"/>
        <v>1</v>
      </c>
      <c r="I499" s="9">
        <f t="shared" si="22"/>
        <v>40.022100000000009</v>
      </c>
      <c r="J499" s="9">
        <f t="shared" si="23"/>
        <v>20.977899999999991</v>
      </c>
    </row>
    <row r="500" spans="1:10">
      <c r="A500" s="3" t="s">
        <v>14</v>
      </c>
      <c r="B500" s="4" t="s">
        <v>415</v>
      </c>
      <c r="C500" s="4" t="s">
        <v>416</v>
      </c>
      <c r="D500" s="5" t="s">
        <v>404</v>
      </c>
      <c r="E500" s="4">
        <v>1</v>
      </c>
      <c r="F500" s="6">
        <v>57</v>
      </c>
      <c r="G500" s="7">
        <v>0.1</v>
      </c>
      <c r="H500" s="8">
        <f t="shared" si="21"/>
        <v>1</v>
      </c>
      <c r="I500" s="9">
        <f t="shared" si="22"/>
        <v>37.397700000000007</v>
      </c>
      <c r="J500" s="9">
        <f t="shared" si="23"/>
        <v>19.602299999999993</v>
      </c>
    </row>
    <row r="501" spans="1:10">
      <c r="A501" s="3" t="s">
        <v>14</v>
      </c>
      <c r="B501" s="4" t="s">
        <v>855</v>
      </c>
      <c r="C501" s="4" t="s">
        <v>856</v>
      </c>
      <c r="D501" s="5" t="s">
        <v>857</v>
      </c>
      <c r="E501" s="4">
        <v>1</v>
      </c>
      <c r="F501" s="6">
        <v>12</v>
      </c>
      <c r="G501" s="7">
        <v>0.1</v>
      </c>
      <c r="H501" s="8">
        <f t="shared" si="21"/>
        <v>1</v>
      </c>
      <c r="I501" s="9">
        <f t="shared" si="22"/>
        <v>7.8732000000000015</v>
      </c>
      <c r="J501" s="9">
        <f t="shared" si="23"/>
        <v>4.1267999999999985</v>
      </c>
    </row>
    <row r="502" spans="1:10">
      <c r="A502" s="3" t="s">
        <v>188</v>
      </c>
      <c r="B502" s="4" t="s">
        <v>858</v>
      </c>
      <c r="C502" s="4"/>
      <c r="D502" s="5" t="s">
        <v>857</v>
      </c>
      <c r="E502" s="4">
        <v>1</v>
      </c>
      <c r="F502" s="6">
        <v>15</v>
      </c>
      <c r="G502" s="7">
        <v>0.1</v>
      </c>
      <c r="H502" s="8">
        <f t="shared" si="21"/>
        <v>1</v>
      </c>
      <c r="I502" s="9">
        <f t="shared" si="22"/>
        <v>9.8415000000000017</v>
      </c>
      <c r="J502" s="9">
        <f t="shared" si="23"/>
        <v>5.1584999999999983</v>
      </c>
    </row>
    <row r="503" spans="1:10">
      <c r="A503" s="3" t="s">
        <v>14</v>
      </c>
      <c r="B503" s="4" t="s">
        <v>650</v>
      </c>
      <c r="C503" s="4" t="s">
        <v>651</v>
      </c>
      <c r="D503" s="5" t="s">
        <v>652</v>
      </c>
      <c r="E503" s="4">
        <v>1</v>
      </c>
      <c r="F503" s="6">
        <v>39.9</v>
      </c>
      <c r="G503" s="7">
        <v>0.1</v>
      </c>
      <c r="H503" s="8">
        <f t="shared" si="21"/>
        <v>1</v>
      </c>
      <c r="I503" s="9">
        <f t="shared" si="22"/>
        <v>26.178390000000004</v>
      </c>
      <c r="J503" s="9">
        <f t="shared" si="23"/>
        <v>13.721609999999995</v>
      </c>
    </row>
    <row r="504" spans="1:10">
      <c r="A504" s="3" t="s">
        <v>14</v>
      </c>
      <c r="B504" s="4" t="s">
        <v>665</v>
      </c>
      <c r="C504" s="4" t="s">
        <v>666</v>
      </c>
      <c r="D504" s="5" t="s">
        <v>667</v>
      </c>
      <c r="E504" s="4">
        <v>1</v>
      </c>
      <c r="F504" s="6">
        <v>39.9</v>
      </c>
      <c r="G504" s="7">
        <v>0.1</v>
      </c>
      <c r="H504" s="8">
        <f t="shared" si="21"/>
        <v>1</v>
      </c>
      <c r="I504" s="9">
        <f t="shared" si="22"/>
        <v>26.178390000000004</v>
      </c>
      <c r="J504" s="9">
        <f t="shared" si="23"/>
        <v>13.721609999999995</v>
      </c>
    </row>
    <row r="505" spans="1:10">
      <c r="A505" s="3" t="s">
        <v>14</v>
      </c>
      <c r="B505" s="4" t="s">
        <v>511</v>
      </c>
      <c r="C505" s="4" t="s">
        <v>512</v>
      </c>
      <c r="D505" s="5" t="s">
        <v>513</v>
      </c>
      <c r="E505" s="4">
        <v>1</v>
      </c>
      <c r="F505" s="6">
        <v>79</v>
      </c>
      <c r="G505" s="7">
        <v>0.1</v>
      </c>
      <c r="H505" s="8">
        <f t="shared" si="21"/>
        <v>1</v>
      </c>
      <c r="I505" s="9">
        <f t="shared" si="22"/>
        <v>51.831900000000012</v>
      </c>
      <c r="J505" s="9">
        <f t="shared" si="23"/>
        <v>27.168099999999988</v>
      </c>
    </row>
    <row r="506" spans="1:10">
      <c r="A506" s="3" t="s">
        <v>14</v>
      </c>
      <c r="B506" s="4" t="s">
        <v>409</v>
      </c>
      <c r="C506" s="4"/>
      <c r="D506" s="5" t="s">
        <v>410</v>
      </c>
      <c r="E506" s="4">
        <v>1</v>
      </c>
      <c r="F506" s="6">
        <v>63</v>
      </c>
      <c r="G506" s="7">
        <v>0.1</v>
      </c>
      <c r="H506" s="8">
        <f t="shared" si="21"/>
        <v>1</v>
      </c>
      <c r="I506" s="9">
        <f t="shared" si="22"/>
        <v>41.334300000000006</v>
      </c>
      <c r="J506" s="9">
        <f t="shared" si="23"/>
        <v>21.665699999999994</v>
      </c>
    </row>
    <row r="507" spans="1:10">
      <c r="A507" s="3" t="s">
        <v>14</v>
      </c>
      <c r="B507" s="4" t="s">
        <v>657</v>
      </c>
      <c r="C507" s="4" t="s">
        <v>658</v>
      </c>
      <c r="D507" s="5" t="s">
        <v>659</v>
      </c>
      <c r="E507" s="4">
        <v>1</v>
      </c>
      <c r="F507" s="6">
        <v>39.9</v>
      </c>
      <c r="G507" s="7">
        <v>0.1</v>
      </c>
      <c r="H507" s="8">
        <f t="shared" si="21"/>
        <v>1</v>
      </c>
      <c r="I507" s="9">
        <f t="shared" si="22"/>
        <v>26.178390000000004</v>
      </c>
      <c r="J507" s="9">
        <f t="shared" si="23"/>
        <v>13.721609999999995</v>
      </c>
    </row>
    <row r="508" spans="1:10">
      <c r="A508" s="3" t="s">
        <v>14</v>
      </c>
      <c r="B508" s="4" t="s">
        <v>624</v>
      </c>
      <c r="C508" s="4" t="s">
        <v>625</v>
      </c>
      <c r="D508" s="5" t="s">
        <v>626</v>
      </c>
      <c r="E508" s="4">
        <v>1</v>
      </c>
      <c r="F508" s="6">
        <v>66.239999999999995</v>
      </c>
      <c r="G508" s="7">
        <v>0.1</v>
      </c>
      <c r="H508" s="8">
        <f t="shared" si="21"/>
        <v>1</v>
      </c>
      <c r="I508" s="9">
        <f t="shared" si="22"/>
        <v>43.460064000000003</v>
      </c>
      <c r="J508" s="9">
        <f t="shared" si="23"/>
        <v>22.779935999999992</v>
      </c>
    </row>
    <row r="509" spans="1:10">
      <c r="A509" s="3" t="s">
        <v>14</v>
      </c>
      <c r="B509" s="4" t="s">
        <v>813</v>
      </c>
      <c r="C509" s="4" t="s">
        <v>814</v>
      </c>
      <c r="D509" s="5" t="s">
        <v>815</v>
      </c>
      <c r="E509" s="4">
        <v>1</v>
      </c>
      <c r="F509" s="6">
        <v>61.6</v>
      </c>
      <c r="G509" s="7">
        <v>0.1</v>
      </c>
      <c r="H509" s="8">
        <f t="shared" si="21"/>
        <v>1</v>
      </c>
      <c r="I509" s="9">
        <f t="shared" si="22"/>
        <v>40.415760000000006</v>
      </c>
      <c r="J509" s="9">
        <f t="shared" si="23"/>
        <v>21.184239999999996</v>
      </c>
    </row>
    <row r="510" spans="1:10">
      <c r="A510" s="3" t="s">
        <v>14</v>
      </c>
      <c r="B510" s="4" t="s">
        <v>980</v>
      </c>
      <c r="C510" s="4" t="s">
        <v>981</v>
      </c>
      <c r="D510" s="5" t="s">
        <v>982</v>
      </c>
      <c r="E510" s="4">
        <v>1</v>
      </c>
      <c r="F510" s="6">
        <v>66</v>
      </c>
      <c r="G510" s="7">
        <v>0.1</v>
      </c>
      <c r="H510" s="8">
        <f t="shared" si="21"/>
        <v>1</v>
      </c>
      <c r="I510" s="9">
        <f t="shared" si="22"/>
        <v>43.302600000000005</v>
      </c>
      <c r="J510" s="9">
        <f t="shared" si="23"/>
        <v>22.697399999999995</v>
      </c>
    </row>
    <row r="511" spans="1:10">
      <c r="A511" s="3" t="s">
        <v>14</v>
      </c>
      <c r="B511" s="4" t="s">
        <v>985</v>
      </c>
      <c r="C511" s="4" t="s">
        <v>986</v>
      </c>
      <c r="D511" s="5" t="s">
        <v>982</v>
      </c>
      <c r="E511" s="4">
        <v>1</v>
      </c>
      <c r="F511" s="6">
        <v>66</v>
      </c>
      <c r="G511" s="7">
        <v>0.1</v>
      </c>
      <c r="H511" s="8">
        <f t="shared" si="21"/>
        <v>1</v>
      </c>
      <c r="I511" s="9">
        <f t="shared" si="22"/>
        <v>43.302600000000005</v>
      </c>
      <c r="J511" s="9">
        <f t="shared" si="23"/>
        <v>22.697399999999995</v>
      </c>
    </row>
    <row r="512" spans="1:10">
      <c r="A512" s="3" t="s">
        <v>14</v>
      </c>
      <c r="B512" s="4" t="s">
        <v>987</v>
      </c>
      <c r="C512" s="4" t="s">
        <v>988</v>
      </c>
      <c r="D512" s="5" t="s">
        <v>982</v>
      </c>
      <c r="E512" s="4">
        <v>1</v>
      </c>
      <c r="F512" s="6">
        <v>61</v>
      </c>
      <c r="G512" s="7">
        <v>0.1</v>
      </c>
      <c r="H512" s="8">
        <f t="shared" si="21"/>
        <v>1</v>
      </c>
      <c r="I512" s="9">
        <f t="shared" si="22"/>
        <v>40.022100000000009</v>
      </c>
      <c r="J512" s="9">
        <f t="shared" si="23"/>
        <v>20.977899999999991</v>
      </c>
    </row>
    <row r="513" spans="1:10">
      <c r="A513" s="3" t="s">
        <v>14</v>
      </c>
      <c r="B513" s="4" t="s">
        <v>998</v>
      </c>
      <c r="C513" s="4" t="s">
        <v>999</v>
      </c>
      <c r="D513" s="5" t="s">
        <v>982</v>
      </c>
      <c r="E513" s="4">
        <v>1</v>
      </c>
      <c r="F513" s="6">
        <v>75</v>
      </c>
      <c r="G513" s="7">
        <v>0.1</v>
      </c>
      <c r="H513" s="8">
        <f t="shared" si="21"/>
        <v>1</v>
      </c>
      <c r="I513" s="9">
        <f t="shared" si="22"/>
        <v>49.20750000000001</v>
      </c>
      <c r="J513" s="9">
        <f t="shared" si="23"/>
        <v>25.79249999999999</v>
      </c>
    </row>
    <row r="514" spans="1:10">
      <c r="A514" s="3" t="s">
        <v>14</v>
      </c>
      <c r="B514" s="4" t="s">
        <v>1009</v>
      </c>
      <c r="C514" s="4" t="s">
        <v>1010</v>
      </c>
      <c r="D514" s="5" t="s">
        <v>982</v>
      </c>
      <c r="E514" s="4">
        <v>1</v>
      </c>
      <c r="F514" s="6">
        <v>75</v>
      </c>
      <c r="G514" s="7">
        <v>0.1</v>
      </c>
      <c r="H514" s="8">
        <f t="shared" si="21"/>
        <v>1</v>
      </c>
      <c r="I514" s="9">
        <f t="shared" si="22"/>
        <v>49.20750000000001</v>
      </c>
      <c r="J514" s="9">
        <f t="shared" si="23"/>
        <v>25.79249999999999</v>
      </c>
    </row>
    <row r="515" spans="1:10">
      <c r="A515" s="3" t="s">
        <v>14</v>
      </c>
      <c r="B515" s="4" t="s">
        <v>1021</v>
      </c>
      <c r="C515" s="4" t="s">
        <v>1022</v>
      </c>
      <c r="D515" s="5" t="s">
        <v>982</v>
      </c>
      <c r="E515" s="4">
        <v>1</v>
      </c>
      <c r="F515" s="6">
        <v>46</v>
      </c>
      <c r="G515" s="7">
        <v>0.1</v>
      </c>
      <c r="H515" s="8">
        <f t="shared" si="21"/>
        <v>1</v>
      </c>
      <c r="I515" s="9">
        <f t="shared" si="22"/>
        <v>30.180600000000005</v>
      </c>
      <c r="J515" s="9">
        <f t="shared" si="23"/>
        <v>15.819399999999995</v>
      </c>
    </row>
    <row r="516" spans="1:10">
      <c r="A516" s="3" t="s">
        <v>14</v>
      </c>
      <c r="B516" s="4" t="s">
        <v>1027</v>
      </c>
      <c r="C516" s="4" t="s">
        <v>1028</v>
      </c>
      <c r="D516" s="5" t="s">
        <v>982</v>
      </c>
      <c r="E516" s="4">
        <v>1</v>
      </c>
      <c r="F516" s="6">
        <v>46</v>
      </c>
      <c r="G516" s="7">
        <v>0.1</v>
      </c>
      <c r="H516" s="8">
        <f t="shared" si="21"/>
        <v>1</v>
      </c>
      <c r="I516" s="9">
        <f t="shared" si="22"/>
        <v>30.180600000000005</v>
      </c>
      <c r="J516" s="9">
        <f t="shared" si="23"/>
        <v>15.819399999999995</v>
      </c>
    </row>
    <row r="517" spans="1:10">
      <c r="A517" s="3" t="s">
        <v>14</v>
      </c>
      <c r="B517" s="4" t="s">
        <v>1000</v>
      </c>
      <c r="C517" s="4" t="s">
        <v>1001</v>
      </c>
      <c r="D517" s="5" t="s">
        <v>1002</v>
      </c>
      <c r="E517" s="4">
        <v>1</v>
      </c>
      <c r="F517" s="6">
        <v>75</v>
      </c>
      <c r="G517" s="7">
        <v>0.1</v>
      </c>
      <c r="H517" s="8">
        <f t="shared" si="21"/>
        <v>1</v>
      </c>
      <c r="I517" s="9">
        <f t="shared" si="22"/>
        <v>49.20750000000001</v>
      </c>
      <c r="J517" s="9">
        <f t="shared" si="23"/>
        <v>25.79249999999999</v>
      </c>
    </row>
    <row r="518" spans="1:10">
      <c r="A518" s="3" t="s">
        <v>14</v>
      </c>
      <c r="B518" s="4" t="s">
        <v>1005</v>
      </c>
      <c r="C518" s="4" t="s">
        <v>1006</v>
      </c>
      <c r="D518" s="5" t="s">
        <v>1002</v>
      </c>
      <c r="E518" s="4">
        <v>1</v>
      </c>
      <c r="F518" s="6">
        <v>75</v>
      </c>
      <c r="G518" s="7">
        <v>0.1</v>
      </c>
      <c r="H518" s="8">
        <f t="shared" si="21"/>
        <v>1</v>
      </c>
      <c r="I518" s="9">
        <f t="shared" si="22"/>
        <v>49.20750000000001</v>
      </c>
      <c r="J518" s="9">
        <f t="shared" si="23"/>
        <v>25.79249999999999</v>
      </c>
    </row>
    <row r="519" spans="1:10">
      <c r="A519" s="3" t="s">
        <v>14</v>
      </c>
      <c r="B519" s="4" t="s">
        <v>1007</v>
      </c>
      <c r="C519" s="4" t="s">
        <v>1008</v>
      </c>
      <c r="D519" s="5" t="s">
        <v>1002</v>
      </c>
      <c r="E519" s="4">
        <v>1</v>
      </c>
      <c r="F519" s="6">
        <v>75</v>
      </c>
      <c r="G519" s="7">
        <v>0.1</v>
      </c>
      <c r="H519" s="8">
        <f t="shared" si="21"/>
        <v>1</v>
      </c>
      <c r="I519" s="9">
        <f t="shared" si="22"/>
        <v>49.20750000000001</v>
      </c>
      <c r="J519" s="9">
        <f t="shared" si="23"/>
        <v>25.79249999999999</v>
      </c>
    </row>
    <row r="520" spans="1:10">
      <c r="A520" s="3" t="s">
        <v>14</v>
      </c>
      <c r="B520" s="4" t="s">
        <v>1015</v>
      </c>
      <c r="C520" s="4" t="s">
        <v>1016</v>
      </c>
      <c r="D520" s="5" t="s">
        <v>1002</v>
      </c>
      <c r="E520" s="4">
        <v>1</v>
      </c>
      <c r="F520" s="6">
        <v>75</v>
      </c>
      <c r="G520" s="7">
        <v>0.1</v>
      </c>
      <c r="H520" s="8">
        <f t="shared" si="21"/>
        <v>1</v>
      </c>
      <c r="I520" s="9">
        <f t="shared" si="22"/>
        <v>49.20750000000001</v>
      </c>
      <c r="J520" s="9">
        <f t="shared" si="23"/>
        <v>25.79249999999999</v>
      </c>
    </row>
    <row r="521" spans="1:10">
      <c r="A521" s="3" t="s">
        <v>14</v>
      </c>
      <c r="B521" s="4" t="s">
        <v>662</v>
      </c>
      <c r="C521" s="4" t="s">
        <v>663</v>
      </c>
      <c r="D521" s="5" t="s">
        <v>664</v>
      </c>
      <c r="E521" s="4">
        <v>1</v>
      </c>
      <c r="F521" s="6">
        <v>38.950000000000003</v>
      </c>
      <c r="G521" s="7">
        <v>0.1</v>
      </c>
      <c r="H521" s="8">
        <f t="shared" si="21"/>
        <v>1</v>
      </c>
      <c r="I521" s="9">
        <f t="shared" si="22"/>
        <v>28.394550000000006</v>
      </c>
      <c r="J521" s="9">
        <f t="shared" si="23"/>
        <v>10.555449999999997</v>
      </c>
    </row>
    <row r="522" spans="1:10">
      <c r="A522" s="3" t="s">
        <v>188</v>
      </c>
      <c r="B522" s="4" t="s">
        <v>852</v>
      </c>
      <c r="C522" s="4" t="s">
        <v>853</v>
      </c>
      <c r="D522" s="5" t="s">
        <v>854</v>
      </c>
      <c r="E522" s="4">
        <v>1</v>
      </c>
      <c r="F522" s="6">
        <v>71.400000000000006</v>
      </c>
      <c r="G522" s="7">
        <v>0.1</v>
      </c>
      <c r="H522" s="8">
        <f t="shared" si="21"/>
        <v>1</v>
      </c>
      <c r="I522" s="9">
        <f t="shared" si="22"/>
        <v>52.05060000000001</v>
      </c>
      <c r="J522" s="9">
        <f t="shared" si="23"/>
        <v>19.349399999999996</v>
      </c>
    </row>
    <row r="523" spans="1:10">
      <c r="A523" s="3" t="s">
        <v>33</v>
      </c>
      <c r="B523" s="4" t="s">
        <v>40</v>
      </c>
      <c r="C523" s="4"/>
      <c r="D523" s="5" t="s">
        <v>41</v>
      </c>
      <c r="E523" s="4">
        <v>6</v>
      </c>
      <c r="F523" s="6">
        <v>29.7</v>
      </c>
      <c r="G523" s="7">
        <v>0.1</v>
      </c>
      <c r="H523" s="8">
        <f t="shared" si="21"/>
        <v>6</v>
      </c>
      <c r="I523" s="9">
        <f t="shared" si="22"/>
        <v>21.651300000000003</v>
      </c>
      <c r="J523" s="9">
        <f t="shared" si="23"/>
        <v>8.0486999999999966</v>
      </c>
    </row>
    <row r="524" spans="1:10">
      <c r="A524" s="3" t="s">
        <v>33</v>
      </c>
      <c r="B524" s="4" t="s">
        <v>42</v>
      </c>
      <c r="C524" s="4"/>
      <c r="D524" s="5" t="s">
        <v>41</v>
      </c>
      <c r="E524" s="4">
        <v>3</v>
      </c>
      <c r="F524" s="6">
        <v>14.85</v>
      </c>
      <c r="G524" s="7">
        <v>0.1</v>
      </c>
      <c r="H524" s="8">
        <f t="shared" si="21"/>
        <v>3</v>
      </c>
      <c r="I524" s="9">
        <f t="shared" si="22"/>
        <v>10.825650000000001</v>
      </c>
      <c r="J524" s="9">
        <f t="shared" si="23"/>
        <v>4.0243499999999983</v>
      </c>
    </row>
    <row r="525" spans="1:10">
      <c r="A525" s="3" t="s">
        <v>33</v>
      </c>
      <c r="B525" s="4" t="s">
        <v>52</v>
      </c>
      <c r="C525" s="4"/>
      <c r="D525" s="5" t="s">
        <v>41</v>
      </c>
      <c r="E525" s="4">
        <v>3</v>
      </c>
      <c r="F525" s="6">
        <v>14.85</v>
      </c>
      <c r="G525" s="7">
        <v>0.1</v>
      </c>
      <c r="H525" s="8">
        <f t="shared" ref="H525:H588" si="24">E525</f>
        <v>3</v>
      </c>
      <c r="I525" s="9">
        <f t="shared" ref="I525:I588" si="25">F525*POWER(0.9,YEAR($D$651)-YEAR(D525))</f>
        <v>10.825650000000001</v>
      </c>
      <c r="J525" s="9">
        <f t="shared" ref="J525:J588" si="26">F525-I525</f>
        <v>4.0243499999999983</v>
      </c>
    </row>
    <row r="526" spans="1:10">
      <c r="A526" s="3" t="s">
        <v>14</v>
      </c>
      <c r="B526" s="4" t="s">
        <v>338</v>
      </c>
      <c r="C526" s="4"/>
      <c r="D526" s="5" t="s">
        <v>339</v>
      </c>
      <c r="E526" s="4">
        <v>1</v>
      </c>
      <c r="F526" s="6">
        <v>23.62</v>
      </c>
      <c r="G526" s="7">
        <v>0.1</v>
      </c>
      <c r="H526" s="8">
        <f t="shared" si="24"/>
        <v>1</v>
      </c>
      <c r="I526" s="9">
        <f t="shared" si="25"/>
        <v>17.218980000000002</v>
      </c>
      <c r="J526" s="9">
        <f t="shared" si="26"/>
        <v>6.401019999999999</v>
      </c>
    </row>
    <row r="527" spans="1:10">
      <c r="A527" s="3" t="s">
        <v>33</v>
      </c>
      <c r="B527" s="4" t="s">
        <v>191</v>
      </c>
      <c r="C527" s="4"/>
      <c r="D527" s="5" t="s">
        <v>192</v>
      </c>
      <c r="E527" s="4">
        <v>1</v>
      </c>
      <c r="F527" s="6">
        <v>9.98</v>
      </c>
      <c r="G527" s="7">
        <v>0.1</v>
      </c>
      <c r="H527" s="8">
        <f t="shared" si="24"/>
        <v>1</v>
      </c>
      <c r="I527" s="9">
        <f t="shared" si="25"/>
        <v>7.2754200000000013</v>
      </c>
      <c r="J527" s="9">
        <f t="shared" si="26"/>
        <v>2.7045799999999991</v>
      </c>
    </row>
    <row r="528" spans="1:10">
      <c r="A528" s="3" t="s">
        <v>33</v>
      </c>
      <c r="B528" s="4" t="s">
        <v>193</v>
      </c>
      <c r="C528" s="4"/>
      <c r="D528" s="5" t="s">
        <v>192</v>
      </c>
      <c r="E528" s="4">
        <v>1</v>
      </c>
      <c r="F528" s="6">
        <v>9.98</v>
      </c>
      <c r="G528" s="7">
        <v>0.1</v>
      </c>
      <c r="H528" s="8">
        <f t="shared" si="24"/>
        <v>1</v>
      </c>
      <c r="I528" s="9">
        <f t="shared" si="25"/>
        <v>7.2754200000000013</v>
      </c>
      <c r="J528" s="9">
        <f t="shared" si="26"/>
        <v>2.7045799999999991</v>
      </c>
    </row>
    <row r="529" spans="1:10">
      <c r="A529" s="3" t="s">
        <v>33</v>
      </c>
      <c r="B529" s="4" t="s">
        <v>196</v>
      </c>
      <c r="C529" s="4"/>
      <c r="D529" s="5" t="s">
        <v>192</v>
      </c>
      <c r="E529" s="4">
        <v>1</v>
      </c>
      <c r="F529" s="6">
        <v>9.98</v>
      </c>
      <c r="G529" s="7">
        <v>0.1</v>
      </c>
      <c r="H529" s="8">
        <f t="shared" si="24"/>
        <v>1</v>
      </c>
      <c r="I529" s="9">
        <f t="shared" si="25"/>
        <v>7.2754200000000013</v>
      </c>
      <c r="J529" s="9">
        <f t="shared" si="26"/>
        <v>2.7045799999999991</v>
      </c>
    </row>
    <row r="530" spans="1:10">
      <c r="A530" s="3" t="s">
        <v>33</v>
      </c>
      <c r="B530" s="4" t="s">
        <v>200</v>
      </c>
      <c r="C530" s="4"/>
      <c r="D530" s="5" t="s">
        <v>192</v>
      </c>
      <c r="E530" s="4">
        <v>1</v>
      </c>
      <c r="F530" s="6">
        <v>9.98</v>
      </c>
      <c r="G530" s="7">
        <v>0.1</v>
      </c>
      <c r="H530" s="8">
        <f t="shared" si="24"/>
        <v>1</v>
      </c>
      <c r="I530" s="9">
        <f t="shared" si="25"/>
        <v>7.2754200000000013</v>
      </c>
      <c r="J530" s="9">
        <f t="shared" si="26"/>
        <v>2.7045799999999991</v>
      </c>
    </row>
    <row r="531" spans="1:10">
      <c r="A531" s="3" t="s">
        <v>33</v>
      </c>
      <c r="B531" s="4" t="s">
        <v>203</v>
      </c>
      <c r="C531" s="4"/>
      <c r="D531" s="5" t="s">
        <v>192</v>
      </c>
      <c r="E531" s="4">
        <v>1</v>
      </c>
      <c r="F531" s="6">
        <v>9.98</v>
      </c>
      <c r="G531" s="7">
        <v>0.1</v>
      </c>
      <c r="H531" s="8">
        <f t="shared" si="24"/>
        <v>1</v>
      </c>
      <c r="I531" s="9">
        <f t="shared" si="25"/>
        <v>7.2754200000000013</v>
      </c>
      <c r="J531" s="9">
        <f t="shared" si="26"/>
        <v>2.7045799999999991</v>
      </c>
    </row>
    <row r="532" spans="1:10">
      <c r="A532" s="3" t="s">
        <v>188</v>
      </c>
      <c r="B532" s="4" t="s">
        <v>967</v>
      </c>
      <c r="C532" s="4" t="s">
        <v>968</v>
      </c>
      <c r="D532" s="5" t="s">
        <v>969</v>
      </c>
      <c r="E532" s="4">
        <v>1</v>
      </c>
      <c r="F532" s="6">
        <v>45.15</v>
      </c>
      <c r="G532" s="7">
        <v>0.1</v>
      </c>
      <c r="H532" s="8">
        <f t="shared" si="24"/>
        <v>1</v>
      </c>
      <c r="I532" s="9">
        <f t="shared" si="25"/>
        <v>32.914350000000006</v>
      </c>
      <c r="J532" s="9">
        <f t="shared" si="26"/>
        <v>12.235649999999993</v>
      </c>
    </row>
    <row r="533" spans="1:10">
      <c r="A533" s="3" t="s">
        <v>14</v>
      </c>
      <c r="B533" s="4" t="s">
        <v>1127</v>
      </c>
      <c r="C533" s="4" t="s">
        <v>1128</v>
      </c>
      <c r="D533" s="5" t="s">
        <v>969</v>
      </c>
      <c r="E533" s="4">
        <v>1</v>
      </c>
      <c r="F533" s="6">
        <v>72.680000000000007</v>
      </c>
      <c r="G533" s="7">
        <v>0.1</v>
      </c>
      <c r="H533" s="8">
        <f t="shared" si="24"/>
        <v>1</v>
      </c>
      <c r="I533" s="9">
        <f t="shared" si="25"/>
        <v>52.983720000000012</v>
      </c>
      <c r="J533" s="9">
        <f t="shared" si="26"/>
        <v>19.696279999999994</v>
      </c>
    </row>
    <row r="534" spans="1:10">
      <c r="A534" s="3" t="s">
        <v>14</v>
      </c>
      <c r="B534" s="4" t="s">
        <v>1129</v>
      </c>
      <c r="C534" s="4" t="s">
        <v>1130</v>
      </c>
      <c r="D534" s="5" t="s">
        <v>969</v>
      </c>
      <c r="E534" s="4">
        <v>1</v>
      </c>
      <c r="F534" s="6">
        <v>91.16</v>
      </c>
      <c r="G534" s="7">
        <v>0.1</v>
      </c>
      <c r="H534" s="8">
        <f t="shared" si="24"/>
        <v>1</v>
      </c>
      <c r="I534" s="9">
        <f t="shared" si="25"/>
        <v>66.455640000000002</v>
      </c>
      <c r="J534" s="9">
        <f t="shared" si="26"/>
        <v>24.704359999999994</v>
      </c>
    </row>
    <row r="535" spans="1:10">
      <c r="A535" s="3" t="s">
        <v>14</v>
      </c>
      <c r="B535" s="4" t="s">
        <v>1140</v>
      </c>
      <c r="C535" s="4" t="s">
        <v>1141</v>
      </c>
      <c r="D535" s="5" t="s">
        <v>969</v>
      </c>
      <c r="E535" s="4">
        <v>1</v>
      </c>
      <c r="F535" s="6">
        <v>59.8</v>
      </c>
      <c r="G535" s="7">
        <v>0.1</v>
      </c>
      <c r="H535" s="8">
        <f t="shared" si="24"/>
        <v>1</v>
      </c>
      <c r="I535" s="9">
        <f t="shared" si="25"/>
        <v>43.594200000000001</v>
      </c>
      <c r="J535" s="9">
        <f t="shared" si="26"/>
        <v>16.205799999999996</v>
      </c>
    </row>
    <row r="536" spans="1:10">
      <c r="A536" s="3" t="s">
        <v>14</v>
      </c>
      <c r="B536" s="4" t="s">
        <v>1142</v>
      </c>
      <c r="C536" s="4" t="s">
        <v>1143</v>
      </c>
      <c r="D536" s="5" t="s">
        <v>969</v>
      </c>
      <c r="E536" s="4">
        <v>1</v>
      </c>
      <c r="F536" s="6">
        <v>61.64</v>
      </c>
      <c r="G536" s="7">
        <v>0.1</v>
      </c>
      <c r="H536" s="8">
        <f t="shared" si="24"/>
        <v>1</v>
      </c>
      <c r="I536" s="9">
        <f t="shared" si="25"/>
        <v>44.935560000000009</v>
      </c>
      <c r="J536" s="9">
        <f t="shared" si="26"/>
        <v>16.704439999999991</v>
      </c>
    </row>
    <row r="537" spans="1:10">
      <c r="A537" s="3" t="s">
        <v>14</v>
      </c>
      <c r="B537" s="4" t="s">
        <v>1150</v>
      </c>
      <c r="C537" s="4" t="s">
        <v>1151</v>
      </c>
      <c r="D537" s="5" t="s">
        <v>969</v>
      </c>
      <c r="E537" s="4">
        <v>1</v>
      </c>
      <c r="F537" s="6">
        <v>53.36</v>
      </c>
      <c r="G537" s="7">
        <v>0.1</v>
      </c>
      <c r="H537" s="8">
        <f t="shared" si="24"/>
        <v>1</v>
      </c>
      <c r="I537" s="9">
        <f t="shared" si="25"/>
        <v>38.899440000000006</v>
      </c>
      <c r="J537" s="9">
        <f t="shared" si="26"/>
        <v>14.460559999999994</v>
      </c>
    </row>
    <row r="538" spans="1:10">
      <c r="A538" s="3" t="s">
        <v>14</v>
      </c>
      <c r="B538" s="4" t="s">
        <v>487</v>
      </c>
      <c r="C538" s="4" t="s">
        <v>488</v>
      </c>
      <c r="D538" s="5" t="s">
        <v>489</v>
      </c>
      <c r="E538" s="4">
        <v>1</v>
      </c>
      <c r="F538" s="6">
        <v>29</v>
      </c>
      <c r="G538" s="7">
        <v>0.1</v>
      </c>
      <c r="H538" s="8">
        <f t="shared" si="24"/>
        <v>1</v>
      </c>
      <c r="I538" s="9">
        <f t="shared" si="25"/>
        <v>21.141000000000002</v>
      </c>
      <c r="J538" s="9">
        <f t="shared" si="26"/>
        <v>7.8589999999999982</v>
      </c>
    </row>
    <row r="539" spans="1:10">
      <c r="A539" s="3" t="s">
        <v>14</v>
      </c>
      <c r="B539" s="4" t="s">
        <v>490</v>
      </c>
      <c r="C539" s="4" t="s">
        <v>491</v>
      </c>
      <c r="D539" s="5" t="s">
        <v>489</v>
      </c>
      <c r="E539" s="4">
        <v>1</v>
      </c>
      <c r="F539" s="6">
        <v>31</v>
      </c>
      <c r="G539" s="7">
        <v>0.1</v>
      </c>
      <c r="H539" s="8">
        <f t="shared" si="24"/>
        <v>1</v>
      </c>
      <c r="I539" s="9">
        <f t="shared" si="25"/>
        <v>22.599000000000004</v>
      </c>
      <c r="J539" s="9">
        <f t="shared" si="26"/>
        <v>8.4009999999999962</v>
      </c>
    </row>
    <row r="540" spans="1:10">
      <c r="A540" s="3" t="s">
        <v>14</v>
      </c>
      <c r="B540" s="4" t="s">
        <v>492</v>
      </c>
      <c r="C540" s="4" t="s">
        <v>493</v>
      </c>
      <c r="D540" s="5" t="s">
        <v>489</v>
      </c>
      <c r="E540" s="4">
        <v>1</v>
      </c>
      <c r="F540" s="6">
        <v>25</v>
      </c>
      <c r="G540" s="7">
        <v>0.1</v>
      </c>
      <c r="H540" s="8">
        <f t="shared" si="24"/>
        <v>1</v>
      </c>
      <c r="I540" s="9">
        <f t="shared" si="25"/>
        <v>18.225000000000001</v>
      </c>
      <c r="J540" s="9">
        <f t="shared" si="26"/>
        <v>6.7749999999999986</v>
      </c>
    </row>
    <row r="541" spans="1:10">
      <c r="A541" s="3" t="s">
        <v>14</v>
      </c>
      <c r="B541" s="4" t="s">
        <v>494</v>
      </c>
      <c r="C541" s="4" t="s">
        <v>495</v>
      </c>
      <c r="D541" s="5" t="s">
        <v>489</v>
      </c>
      <c r="E541" s="4">
        <v>1</v>
      </c>
      <c r="F541" s="6">
        <v>29</v>
      </c>
      <c r="G541" s="7">
        <v>0.1</v>
      </c>
      <c r="H541" s="8">
        <f t="shared" si="24"/>
        <v>1</v>
      </c>
      <c r="I541" s="9">
        <f t="shared" si="25"/>
        <v>21.141000000000002</v>
      </c>
      <c r="J541" s="9">
        <f t="shared" si="26"/>
        <v>7.8589999999999982</v>
      </c>
    </row>
    <row r="542" spans="1:10">
      <c r="A542" s="3" t="s">
        <v>14</v>
      </c>
      <c r="B542" s="4" t="s">
        <v>496</v>
      </c>
      <c r="C542" s="4" t="s">
        <v>497</v>
      </c>
      <c r="D542" s="5" t="s">
        <v>489</v>
      </c>
      <c r="E542" s="4">
        <v>1</v>
      </c>
      <c r="F542" s="6">
        <v>28</v>
      </c>
      <c r="G542" s="7">
        <v>0.1</v>
      </c>
      <c r="H542" s="8">
        <f t="shared" si="24"/>
        <v>1</v>
      </c>
      <c r="I542" s="9">
        <f t="shared" si="25"/>
        <v>20.412000000000003</v>
      </c>
      <c r="J542" s="9">
        <f t="shared" si="26"/>
        <v>7.5879999999999974</v>
      </c>
    </row>
    <row r="543" spans="1:10">
      <c r="A543" s="3" t="s">
        <v>14</v>
      </c>
      <c r="B543" s="4" t="s">
        <v>252</v>
      </c>
      <c r="C543" s="4"/>
      <c r="D543" s="5" t="s">
        <v>253</v>
      </c>
      <c r="E543" s="4">
        <v>1</v>
      </c>
      <c r="F543" s="6">
        <v>4.95</v>
      </c>
      <c r="G543" s="7">
        <v>0.1</v>
      </c>
      <c r="H543" s="8">
        <f t="shared" si="24"/>
        <v>1</v>
      </c>
      <c r="I543" s="9">
        <f t="shared" si="25"/>
        <v>3.6085500000000006</v>
      </c>
      <c r="J543" s="9">
        <f t="shared" si="26"/>
        <v>1.3414499999999996</v>
      </c>
    </row>
    <row r="544" spans="1:10">
      <c r="A544" s="3" t="s">
        <v>14</v>
      </c>
      <c r="B544" s="4" t="s">
        <v>825</v>
      </c>
      <c r="C544" s="4" t="s">
        <v>826</v>
      </c>
      <c r="D544" s="5" t="s">
        <v>253</v>
      </c>
      <c r="E544" s="4">
        <v>1</v>
      </c>
      <c r="F544" s="6">
        <v>67.150000000000006</v>
      </c>
      <c r="G544" s="7">
        <v>0.1</v>
      </c>
      <c r="H544" s="8">
        <f t="shared" si="24"/>
        <v>1</v>
      </c>
      <c r="I544" s="9">
        <f t="shared" si="25"/>
        <v>48.95235000000001</v>
      </c>
      <c r="J544" s="9">
        <f t="shared" si="26"/>
        <v>18.197649999999996</v>
      </c>
    </row>
    <row r="545" spans="1:10">
      <c r="A545" s="3" t="s">
        <v>14</v>
      </c>
      <c r="B545" s="4" t="s">
        <v>843</v>
      </c>
      <c r="C545" s="4" t="s">
        <v>844</v>
      </c>
      <c r="D545" s="5" t="s">
        <v>253</v>
      </c>
      <c r="E545" s="4">
        <v>1</v>
      </c>
      <c r="F545" s="6">
        <v>58.65</v>
      </c>
      <c r="G545" s="7">
        <v>0.1</v>
      </c>
      <c r="H545" s="8">
        <f t="shared" si="24"/>
        <v>1</v>
      </c>
      <c r="I545" s="9">
        <f t="shared" si="25"/>
        <v>42.755850000000002</v>
      </c>
      <c r="J545" s="9">
        <f t="shared" si="26"/>
        <v>15.894149999999996</v>
      </c>
    </row>
    <row r="546" spans="1:10">
      <c r="A546" s="3" t="s">
        <v>14</v>
      </c>
      <c r="B546" s="4" t="s">
        <v>845</v>
      </c>
      <c r="C546" s="4" t="s">
        <v>846</v>
      </c>
      <c r="D546" s="5" t="s">
        <v>253</v>
      </c>
      <c r="E546" s="4">
        <v>1</v>
      </c>
      <c r="F546" s="6">
        <v>61.2</v>
      </c>
      <c r="G546" s="7">
        <v>0.1</v>
      </c>
      <c r="H546" s="8">
        <f t="shared" si="24"/>
        <v>1</v>
      </c>
      <c r="I546" s="9">
        <f t="shared" si="25"/>
        <v>44.61480000000001</v>
      </c>
      <c r="J546" s="9">
        <f t="shared" si="26"/>
        <v>16.585199999999993</v>
      </c>
    </row>
    <row r="547" spans="1:10">
      <c r="A547" s="3" t="s">
        <v>14</v>
      </c>
      <c r="B547" s="4" t="s">
        <v>827</v>
      </c>
      <c r="C547" s="4" t="s">
        <v>828</v>
      </c>
      <c r="D547" s="5" t="s">
        <v>829</v>
      </c>
      <c r="E547" s="4">
        <v>1</v>
      </c>
      <c r="F547" s="6">
        <v>58.65</v>
      </c>
      <c r="G547" s="7">
        <v>0.1</v>
      </c>
      <c r="H547" s="8">
        <f t="shared" si="24"/>
        <v>1</v>
      </c>
      <c r="I547" s="9">
        <f t="shared" si="25"/>
        <v>42.755850000000002</v>
      </c>
      <c r="J547" s="9">
        <f t="shared" si="26"/>
        <v>15.894149999999996</v>
      </c>
    </row>
    <row r="548" spans="1:10">
      <c r="A548" s="3" t="s">
        <v>14</v>
      </c>
      <c r="B548" s="4" t="s">
        <v>847</v>
      </c>
      <c r="C548" s="4" t="s">
        <v>848</v>
      </c>
      <c r="D548" s="5" t="s">
        <v>829</v>
      </c>
      <c r="E548" s="4">
        <v>1</v>
      </c>
      <c r="F548" s="6">
        <v>61.2</v>
      </c>
      <c r="G548" s="7">
        <v>0.1</v>
      </c>
      <c r="H548" s="8">
        <f t="shared" si="24"/>
        <v>1</v>
      </c>
      <c r="I548" s="9">
        <f t="shared" si="25"/>
        <v>44.61480000000001</v>
      </c>
      <c r="J548" s="9">
        <f t="shared" si="26"/>
        <v>16.585199999999993</v>
      </c>
    </row>
    <row r="549" spans="1:10">
      <c r="A549" s="3" t="s">
        <v>14</v>
      </c>
      <c r="B549" s="4" t="s">
        <v>575</v>
      </c>
      <c r="C549" s="4" t="s">
        <v>576</v>
      </c>
      <c r="D549" s="5" t="s">
        <v>577</v>
      </c>
      <c r="E549" s="4">
        <v>1</v>
      </c>
      <c r="F549" s="6">
        <v>45.43</v>
      </c>
      <c r="G549" s="7">
        <v>0.1</v>
      </c>
      <c r="H549" s="8">
        <f t="shared" si="24"/>
        <v>1</v>
      </c>
      <c r="I549" s="9">
        <f t="shared" si="25"/>
        <v>33.118470000000002</v>
      </c>
      <c r="J549" s="9">
        <f t="shared" si="26"/>
        <v>12.311529999999998</v>
      </c>
    </row>
    <row r="550" spans="1:10">
      <c r="A550" s="3" t="s">
        <v>14</v>
      </c>
      <c r="B550" s="4" t="s">
        <v>578</v>
      </c>
      <c r="C550" s="4" t="s">
        <v>579</v>
      </c>
      <c r="D550" s="5" t="s">
        <v>577</v>
      </c>
      <c r="E550" s="4">
        <v>1</v>
      </c>
      <c r="F550" s="6">
        <v>61.52</v>
      </c>
      <c r="G550" s="7">
        <v>0.1</v>
      </c>
      <c r="H550" s="8">
        <f t="shared" si="24"/>
        <v>1</v>
      </c>
      <c r="I550" s="9">
        <f t="shared" si="25"/>
        <v>44.84808000000001</v>
      </c>
      <c r="J550" s="9">
        <f t="shared" si="26"/>
        <v>16.671919999999993</v>
      </c>
    </row>
    <row r="551" spans="1:10">
      <c r="A551" s="3" t="s">
        <v>14</v>
      </c>
      <c r="B551" s="4" t="s">
        <v>781</v>
      </c>
      <c r="C551" s="4" t="s">
        <v>782</v>
      </c>
      <c r="D551" s="5" t="s">
        <v>783</v>
      </c>
      <c r="E551" s="4">
        <v>1</v>
      </c>
      <c r="F551" s="6">
        <v>69.7</v>
      </c>
      <c r="G551" s="7">
        <v>0.1</v>
      </c>
      <c r="H551" s="8">
        <f t="shared" si="24"/>
        <v>1</v>
      </c>
      <c r="I551" s="9">
        <f t="shared" si="25"/>
        <v>50.81130000000001</v>
      </c>
      <c r="J551" s="9">
        <f t="shared" si="26"/>
        <v>18.888699999999993</v>
      </c>
    </row>
    <row r="552" spans="1:10">
      <c r="A552" s="3" t="s">
        <v>14</v>
      </c>
      <c r="B552" s="4" t="s">
        <v>790</v>
      </c>
      <c r="C552" s="4" t="s">
        <v>791</v>
      </c>
      <c r="D552" s="5" t="s">
        <v>783</v>
      </c>
      <c r="E552" s="4">
        <v>1</v>
      </c>
      <c r="F552" s="6">
        <v>65.45</v>
      </c>
      <c r="G552" s="7">
        <v>0.1</v>
      </c>
      <c r="H552" s="8">
        <f t="shared" si="24"/>
        <v>1</v>
      </c>
      <c r="I552" s="9">
        <f t="shared" si="25"/>
        <v>47.71305000000001</v>
      </c>
      <c r="J552" s="9">
        <f t="shared" si="26"/>
        <v>17.736949999999993</v>
      </c>
    </row>
    <row r="553" spans="1:10">
      <c r="A553" s="3" t="s">
        <v>14</v>
      </c>
      <c r="B553" s="4" t="s">
        <v>794</v>
      </c>
      <c r="C553" s="4" t="s">
        <v>795</v>
      </c>
      <c r="D553" s="5" t="s">
        <v>783</v>
      </c>
      <c r="E553" s="4">
        <v>1</v>
      </c>
      <c r="F553" s="6">
        <v>65.45</v>
      </c>
      <c r="G553" s="7">
        <v>0.1</v>
      </c>
      <c r="H553" s="8">
        <f t="shared" si="24"/>
        <v>1</v>
      </c>
      <c r="I553" s="9">
        <f t="shared" si="25"/>
        <v>47.71305000000001</v>
      </c>
      <c r="J553" s="9">
        <f t="shared" si="26"/>
        <v>17.736949999999993</v>
      </c>
    </row>
    <row r="554" spans="1:10">
      <c r="A554" s="3" t="s">
        <v>14</v>
      </c>
      <c r="B554" s="4" t="s">
        <v>796</v>
      </c>
      <c r="C554" s="4" t="s">
        <v>797</v>
      </c>
      <c r="D554" s="5" t="s">
        <v>783</v>
      </c>
      <c r="E554" s="4">
        <v>1</v>
      </c>
      <c r="F554" s="6">
        <v>65.45</v>
      </c>
      <c r="G554" s="7">
        <v>0.1</v>
      </c>
      <c r="H554" s="8">
        <f t="shared" si="24"/>
        <v>1</v>
      </c>
      <c r="I554" s="9">
        <f t="shared" si="25"/>
        <v>47.71305000000001</v>
      </c>
      <c r="J554" s="9">
        <f t="shared" si="26"/>
        <v>17.736949999999993</v>
      </c>
    </row>
    <row r="555" spans="1:10">
      <c r="A555" s="3" t="s">
        <v>14</v>
      </c>
      <c r="B555" s="4" t="s">
        <v>803</v>
      </c>
      <c r="C555" s="4" t="s">
        <v>804</v>
      </c>
      <c r="D555" s="5" t="s">
        <v>783</v>
      </c>
      <c r="E555" s="4">
        <v>1</v>
      </c>
      <c r="F555" s="6">
        <v>69.7</v>
      </c>
      <c r="G555" s="7">
        <v>0.1</v>
      </c>
      <c r="H555" s="8">
        <f t="shared" si="24"/>
        <v>1</v>
      </c>
      <c r="I555" s="9">
        <f t="shared" si="25"/>
        <v>50.81130000000001</v>
      </c>
      <c r="J555" s="9">
        <f t="shared" si="26"/>
        <v>18.888699999999993</v>
      </c>
    </row>
    <row r="556" spans="1:10">
      <c r="A556" s="3" t="s">
        <v>14</v>
      </c>
      <c r="B556" s="4" t="s">
        <v>809</v>
      </c>
      <c r="C556" s="4" t="s">
        <v>810</v>
      </c>
      <c r="D556" s="5" t="s">
        <v>783</v>
      </c>
      <c r="E556" s="4">
        <v>1</v>
      </c>
      <c r="F556" s="6">
        <v>69.7</v>
      </c>
      <c r="G556" s="7">
        <v>0.1</v>
      </c>
      <c r="H556" s="8">
        <f t="shared" si="24"/>
        <v>1</v>
      </c>
      <c r="I556" s="9">
        <f t="shared" si="25"/>
        <v>50.81130000000001</v>
      </c>
      <c r="J556" s="9">
        <f t="shared" si="26"/>
        <v>18.888699999999993</v>
      </c>
    </row>
    <row r="557" spans="1:10">
      <c r="A557" s="3" t="s">
        <v>14</v>
      </c>
      <c r="B557" s="4" t="s">
        <v>1100</v>
      </c>
      <c r="C557" s="4" t="s">
        <v>1101</v>
      </c>
      <c r="D557" s="5" t="s">
        <v>1102</v>
      </c>
      <c r="E557" s="4">
        <v>1</v>
      </c>
      <c r="F557" s="6">
        <v>48.93</v>
      </c>
      <c r="G557" s="7">
        <v>0.1</v>
      </c>
      <c r="H557" s="8">
        <f t="shared" si="24"/>
        <v>1</v>
      </c>
      <c r="I557" s="9">
        <f t="shared" si="25"/>
        <v>35.669970000000006</v>
      </c>
      <c r="J557" s="9">
        <f t="shared" si="26"/>
        <v>13.260029999999993</v>
      </c>
    </row>
    <row r="558" spans="1:10">
      <c r="A558" s="3" t="s">
        <v>14</v>
      </c>
      <c r="B558" s="4" t="s">
        <v>1103</v>
      </c>
      <c r="C558" s="4" t="s">
        <v>1104</v>
      </c>
      <c r="D558" s="5" t="s">
        <v>1102</v>
      </c>
      <c r="E558" s="4">
        <v>1</v>
      </c>
      <c r="F558" s="6">
        <v>45.6</v>
      </c>
      <c r="G558" s="7">
        <v>0.1</v>
      </c>
      <c r="H558" s="8">
        <f t="shared" si="24"/>
        <v>1</v>
      </c>
      <c r="I558" s="9">
        <f t="shared" si="25"/>
        <v>33.242400000000004</v>
      </c>
      <c r="J558" s="9">
        <f t="shared" si="26"/>
        <v>12.357599999999998</v>
      </c>
    </row>
    <row r="559" spans="1:10">
      <c r="A559" s="3" t="s">
        <v>14</v>
      </c>
      <c r="B559" s="4" t="s">
        <v>1109</v>
      </c>
      <c r="C559" s="4" t="s">
        <v>1110</v>
      </c>
      <c r="D559" s="5" t="s">
        <v>1102</v>
      </c>
      <c r="E559" s="4">
        <v>1</v>
      </c>
      <c r="F559" s="6">
        <v>71.3</v>
      </c>
      <c r="G559" s="7">
        <v>0.1</v>
      </c>
      <c r="H559" s="8">
        <f t="shared" si="24"/>
        <v>1</v>
      </c>
      <c r="I559" s="9">
        <f t="shared" si="25"/>
        <v>51.977700000000006</v>
      </c>
      <c r="J559" s="9">
        <f t="shared" si="26"/>
        <v>19.322299999999991</v>
      </c>
    </row>
    <row r="560" spans="1:10">
      <c r="A560" s="3" t="s">
        <v>14</v>
      </c>
      <c r="B560" s="4" t="s">
        <v>1111</v>
      </c>
      <c r="C560" s="4" t="s">
        <v>1112</v>
      </c>
      <c r="D560" s="5" t="s">
        <v>1102</v>
      </c>
      <c r="E560" s="4">
        <v>1</v>
      </c>
      <c r="F560" s="6">
        <v>77.430000000000007</v>
      </c>
      <c r="G560" s="7">
        <v>0.1</v>
      </c>
      <c r="H560" s="8">
        <f t="shared" si="24"/>
        <v>1</v>
      </c>
      <c r="I560" s="9">
        <f t="shared" si="25"/>
        <v>56.446470000000012</v>
      </c>
      <c r="J560" s="9">
        <f t="shared" si="26"/>
        <v>20.983529999999995</v>
      </c>
    </row>
    <row r="561" spans="1:10">
      <c r="A561" s="3" t="s">
        <v>14</v>
      </c>
      <c r="B561" s="4" t="s">
        <v>849</v>
      </c>
      <c r="C561" s="4" t="s">
        <v>850</v>
      </c>
      <c r="D561" s="5" t="s">
        <v>851</v>
      </c>
      <c r="E561" s="4">
        <v>1</v>
      </c>
      <c r="F561" s="6">
        <v>58.65</v>
      </c>
      <c r="G561" s="7">
        <v>0.1</v>
      </c>
      <c r="H561" s="8">
        <f t="shared" si="24"/>
        <v>1</v>
      </c>
      <c r="I561" s="9">
        <f t="shared" si="25"/>
        <v>42.755850000000002</v>
      </c>
      <c r="J561" s="9">
        <f t="shared" si="26"/>
        <v>15.894149999999996</v>
      </c>
    </row>
    <row r="562" spans="1:10">
      <c r="A562" s="3" t="s">
        <v>14</v>
      </c>
      <c r="B562" s="4" t="s">
        <v>784</v>
      </c>
      <c r="C562" s="4" t="s">
        <v>785</v>
      </c>
      <c r="D562" s="5" t="s">
        <v>786</v>
      </c>
      <c r="E562" s="4">
        <v>1</v>
      </c>
      <c r="F562" s="6">
        <v>65.45</v>
      </c>
      <c r="G562" s="7">
        <v>0.1</v>
      </c>
      <c r="H562" s="8">
        <f t="shared" si="24"/>
        <v>1</v>
      </c>
      <c r="I562" s="9">
        <f t="shared" si="25"/>
        <v>47.71305000000001</v>
      </c>
      <c r="J562" s="9">
        <f t="shared" si="26"/>
        <v>17.736949999999993</v>
      </c>
    </row>
    <row r="563" spans="1:10">
      <c r="A563" s="3" t="s">
        <v>33</v>
      </c>
      <c r="B563" s="4" t="s">
        <v>38</v>
      </c>
      <c r="C563" s="4"/>
      <c r="D563" s="5" t="s">
        <v>39</v>
      </c>
      <c r="E563" s="4">
        <v>2</v>
      </c>
      <c r="F563" s="6">
        <v>9.5399999999999991</v>
      </c>
      <c r="G563" s="7">
        <v>0.1</v>
      </c>
      <c r="H563" s="8">
        <f t="shared" si="24"/>
        <v>2</v>
      </c>
      <c r="I563" s="9">
        <f t="shared" si="25"/>
        <v>6.9546600000000005</v>
      </c>
      <c r="J563" s="9">
        <f t="shared" si="26"/>
        <v>2.5853399999999986</v>
      </c>
    </row>
    <row r="564" spans="1:10">
      <c r="A564" s="3" t="s">
        <v>14</v>
      </c>
      <c r="B564" s="4" t="s">
        <v>989</v>
      </c>
      <c r="C564" s="4" t="s">
        <v>990</v>
      </c>
      <c r="D564" s="5" t="s">
        <v>991</v>
      </c>
      <c r="E564" s="4">
        <v>1</v>
      </c>
      <c r="F564" s="6">
        <v>61</v>
      </c>
      <c r="G564" s="7">
        <v>0.1</v>
      </c>
      <c r="H564" s="8">
        <f t="shared" si="24"/>
        <v>1</v>
      </c>
      <c r="I564" s="9">
        <f t="shared" si="25"/>
        <v>44.469000000000008</v>
      </c>
      <c r="J564" s="9">
        <f t="shared" si="26"/>
        <v>16.530999999999992</v>
      </c>
    </row>
    <row r="565" spans="1:10">
      <c r="A565" s="3" t="s">
        <v>14</v>
      </c>
      <c r="B565" s="4" t="s">
        <v>996</v>
      </c>
      <c r="C565" s="4" t="s">
        <v>997</v>
      </c>
      <c r="D565" s="5" t="s">
        <v>991</v>
      </c>
      <c r="E565" s="4">
        <v>1</v>
      </c>
      <c r="F565" s="6">
        <v>66</v>
      </c>
      <c r="G565" s="7">
        <v>0.1</v>
      </c>
      <c r="H565" s="8">
        <f t="shared" si="24"/>
        <v>1</v>
      </c>
      <c r="I565" s="9">
        <f t="shared" si="25"/>
        <v>48.114000000000004</v>
      </c>
      <c r="J565" s="9">
        <f t="shared" si="26"/>
        <v>17.885999999999996</v>
      </c>
    </row>
    <row r="566" spans="1:10">
      <c r="A566" s="3" t="s">
        <v>14</v>
      </c>
      <c r="B566" s="4" t="s">
        <v>1003</v>
      </c>
      <c r="C566" s="4" t="s">
        <v>1004</v>
      </c>
      <c r="D566" s="5" t="s">
        <v>991</v>
      </c>
      <c r="E566" s="4">
        <v>1</v>
      </c>
      <c r="F566" s="6">
        <v>75</v>
      </c>
      <c r="G566" s="7">
        <v>0.1</v>
      </c>
      <c r="H566" s="8">
        <f t="shared" si="24"/>
        <v>1</v>
      </c>
      <c r="I566" s="9">
        <f t="shared" si="25"/>
        <v>54.675000000000004</v>
      </c>
      <c r="J566" s="9">
        <f t="shared" si="26"/>
        <v>20.324999999999996</v>
      </c>
    </row>
    <row r="567" spans="1:10">
      <c r="A567" s="3" t="s">
        <v>14</v>
      </c>
      <c r="B567" s="4" t="s">
        <v>1011</v>
      </c>
      <c r="C567" s="4" t="s">
        <v>1012</v>
      </c>
      <c r="D567" s="5" t="s">
        <v>991</v>
      </c>
      <c r="E567" s="4">
        <v>1</v>
      </c>
      <c r="F567" s="6">
        <v>75</v>
      </c>
      <c r="G567" s="7">
        <v>0.1</v>
      </c>
      <c r="H567" s="8">
        <f t="shared" si="24"/>
        <v>1</v>
      </c>
      <c r="I567" s="9">
        <f t="shared" si="25"/>
        <v>54.675000000000004</v>
      </c>
      <c r="J567" s="9">
        <f t="shared" si="26"/>
        <v>20.324999999999996</v>
      </c>
    </row>
    <row r="568" spans="1:10">
      <c r="A568" s="3" t="s">
        <v>14</v>
      </c>
      <c r="B568" s="4" t="s">
        <v>1013</v>
      </c>
      <c r="C568" s="4" t="s">
        <v>1014</v>
      </c>
      <c r="D568" s="5" t="s">
        <v>991</v>
      </c>
      <c r="E568" s="4">
        <v>1</v>
      </c>
      <c r="F568" s="6">
        <v>75</v>
      </c>
      <c r="G568" s="7">
        <v>0.1</v>
      </c>
      <c r="H568" s="8">
        <f t="shared" si="24"/>
        <v>1</v>
      </c>
      <c r="I568" s="9">
        <f t="shared" si="25"/>
        <v>54.675000000000004</v>
      </c>
      <c r="J568" s="9">
        <f t="shared" si="26"/>
        <v>20.324999999999996</v>
      </c>
    </row>
    <row r="569" spans="1:10">
      <c r="A569" s="3" t="s">
        <v>14</v>
      </c>
      <c r="B569" s="4" t="s">
        <v>983</v>
      </c>
      <c r="C569" s="4"/>
      <c r="D569" s="5" t="s">
        <v>984</v>
      </c>
      <c r="E569" s="4">
        <v>1</v>
      </c>
      <c r="F569" s="6">
        <v>53.58</v>
      </c>
      <c r="G569" s="7">
        <v>0.1</v>
      </c>
      <c r="H569" s="8">
        <f t="shared" si="24"/>
        <v>1</v>
      </c>
      <c r="I569" s="9">
        <f t="shared" si="25"/>
        <v>39.059820000000002</v>
      </c>
      <c r="J569" s="9">
        <f t="shared" si="26"/>
        <v>14.520179999999996</v>
      </c>
    </row>
    <row r="570" spans="1:10">
      <c r="A570" s="3" t="s">
        <v>14</v>
      </c>
      <c r="B570" s="4" t="s">
        <v>1029</v>
      </c>
      <c r="C570" s="4" t="s">
        <v>1030</v>
      </c>
      <c r="D570" s="5" t="s">
        <v>984</v>
      </c>
      <c r="E570" s="4">
        <v>1</v>
      </c>
      <c r="F570" s="6">
        <v>51.7</v>
      </c>
      <c r="G570" s="7">
        <v>0.1</v>
      </c>
      <c r="H570" s="8">
        <f t="shared" si="24"/>
        <v>1</v>
      </c>
      <c r="I570" s="9">
        <f t="shared" si="25"/>
        <v>37.68930000000001</v>
      </c>
      <c r="J570" s="9">
        <f t="shared" si="26"/>
        <v>14.010699999999993</v>
      </c>
    </row>
    <row r="571" spans="1:10">
      <c r="A571" s="3" t="s">
        <v>33</v>
      </c>
      <c r="B571" s="4" t="s">
        <v>34</v>
      </c>
      <c r="C571" s="4"/>
      <c r="D571" s="5" t="s">
        <v>35</v>
      </c>
      <c r="E571" s="4">
        <v>4</v>
      </c>
      <c r="F571" s="6">
        <v>1</v>
      </c>
      <c r="G571" s="7">
        <v>0.1</v>
      </c>
      <c r="H571" s="8">
        <f t="shared" si="24"/>
        <v>4</v>
      </c>
      <c r="I571" s="9">
        <f t="shared" si="25"/>
        <v>0.72900000000000009</v>
      </c>
      <c r="J571" s="9">
        <f t="shared" si="26"/>
        <v>0.27099999999999991</v>
      </c>
    </row>
    <row r="572" spans="1:10">
      <c r="A572" s="3" t="s">
        <v>14</v>
      </c>
      <c r="B572" s="4" t="s">
        <v>298</v>
      </c>
      <c r="C572" s="4"/>
      <c r="D572" s="5" t="s">
        <v>35</v>
      </c>
      <c r="E572" s="4">
        <v>1</v>
      </c>
      <c r="F572" s="6">
        <v>1</v>
      </c>
      <c r="G572" s="7">
        <v>0.1</v>
      </c>
      <c r="H572" s="8">
        <f t="shared" si="24"/>
        <v>1</v>
      </c>
      <c r="I572" s="9">
        <f t="shared" si="25"/>
        <v>0.72900000000000009</v>
      </c>
      <c r="J572" s="9">
        <f t="shared" si="26"/>
        <v>0.27099999999999991</v>
      </c>
    </row>
    <row r="573" spans="1:10">
      <c r="A573" s="3" t="s">
        <v>14</v>
      </c>
      <c r="B573" s="4" t="s">
        <v>546</v>
      </c>
      <c r="C573" s="4" t="s">
        <v>547</v>
      </c>
      <c r="D573" s="5" t="s">
        <v>35</v>
      </c>
      <c r="E573" s="4">
        <v>1</v>
      </c>
      <c r="F573" s="6">
        <v>68.53</v>
      </c>
      <c r="G573" s="7">
        <v>0.1</v>
      </c>
      <c r="H573" s="8">
        <f t="shared" si="24"/>
        <v>1</v>
      </c>
      <c r="I573" s="9">
        <f t="shared" si="25"/>
        <v>49.958370000000009</v>
      </c>
      <c r="J573" s="9">
        <f t="shared" si="26"/>
        <v>18.571629999999992</v>
      </c>
    </row>
    <row r="574" spans="1:10">
      <c r="A574" s="3" t="s">
        <v>14</v>
      </c>
      <c r="B574" s="4" t="s">
        <v>976</v>
      </c>
      <c r="C574" s="4"/>
      <c r="D574" s="5" t="s">
        <v>35</v>
      </c>
      <c r="E574" s="4">
        <v>1</v>
      </c>
      <c r="F574" s="6">
        <v>1</v>
      </c>
      <c r="G574" s="7">
        <v>0.1</v>
      </c>
      <c r="H574" s="8">
        <f t="shared" si="24"/>
        <v>1</v>
      </c>
      <c r="I574" s="9">
        <f t="shared" si="25"/>
        <v>0.72900000000000009</v>
      </c>
      <c r="J574" s="9">
        <f t="shared" si="26"/>
        <v>0.27099999999999991</v>
      </c>
    </row>
    <row r="575" spans="1:10">
      <c r="A575" s="3" t="s">
        <v>14</v>
      </c>
      <c r="B575" s="4" t="s">
        <v>1096</v>
      </c>
      <c r="C575" s="4" t="s">
        <v>1097</v>
      </c>
      <c r="D575" s="5" t="s">
        <v>35</v>
      </c>
      <c r="E575" s="4">
        <v>1</v>
      </c>
      <c r="F575" s="6">
        <v>52</v>
      </c>
      <c r="G575" s="7">
        <v>0.1</v>
      </c>
      <c r="H575" s="8">
        <f t="shared" si="24"/>
        <v>1</v>
      </c>
      <c r="I575" s="9">
        <f t="shared" si="25"/>
        <v>37.908000000000001</v>
      </c>
      <c r="J575" s="9">
        <f t="shared" si="26"/>
        <v>14.091999999999999</v>
      </c>
    </row>
    <row r="576" spans="1:10">
      <c r="A576" s="3" t="s">
        <v>33</v>
      </c>
      <c r="B576" s="4" t="s">
        <v>45</v>
      </c>
      <c r="C576" s="4"/>
      <c r="D576" s="5" t="s">
        <v>46</v>
      </c>
      <c r="E576" s="4">
        <v>5</v>
      </c>
      <c r="F576" s="6">
        <v>13.75</v>
      </c>
      <c r="G576" s="7">
        <v>0.1</v>
      </c>
      <c r="H576" s="8">
        <f t="shared" si="24"/>
        <v>5</v>
      </c>
      <c r="I576" s="9">
        <f t="shared" si="25"/>
        <v>11.137500000000001</v>
      </c>
      <c r="J576" s="9">
        <f t="shared" si="26"/>
        <v>2.6124999999999989</v>
      </c>
    </row>
    <row r="577" spans="1:10">
      <c r="A577" s="3" t="s">
        <v>33</v>
      </c>
      <c r="B577" s="4" t="s">
        <v>49</v>
      </c>
      <c r="C577" s="4"/>
      <c r="D577" s="5" t="s">
        <v>46</v>
      </c>
      <c r="E577" s="4">
        <v>6</v>
      </c>
      <c r="F577" s="6">
        <v>21.42</v>
      </c>
      <c r="G577" s="7">
        <v>0.1</v>
      </c>
      <c r="H577" s="8">
        <f t="shared" si="24"/>
        <v>6</v>
      </c>
      <c r="I577" s="9">
        <f t="shared" si="25"/>
        <v>17.350200000000001</v>
      </c>
      <c r="J577" s="9">
        <f t="shared" si="26"/>
        <v>4.0698000000000008</v>
      </c>
    </row>
    <row r="578" spans="1:10">
      <c r="A578" s="3" t="s">
        <v>33</v>
      </c>
      <c r="B578" s="4" t="s">
        <v>51</v>
      </c>
      <c r="C578" s="4"/>
      <c r="D578" s="5" t="s">
        <v>46</v>
      </c>
      <c r="E578" s="4">
        <v>27</v>
      </c>
      <c r="F578" s="6">
        <v>111.79</v>
      </c>
      <c r="G578" s="7">
        <v>0.1</v>
      </c>
      <c r="H578" s="8">
        <f t="shared" si="24"/>
        <v>27</v>
      </c>
      <c r="I578" s="9">
        <f t="shared" si="25"/>
        <v>90.549900000000008</v>
      </c>
      <c r="J578" s="9">
        <f t="shared" si="26"/>
        <v>21.240099999999998</v>
      </c>
    </row>
    <row r="579" spans="1:10">
      <c r="A579" s="3" t="s">
        <v>33</v>
      </c>
      <c r="B579" s="4" t="s">
        <v>53</v>
      </c>
      <c r="C579" s="4"/>
      <c r="D579" s="5" t="s">
        <v>46</v>
      </c>
      <c r="E579" s="4">
        <v>16</v>
      </c>
      <c r="F579" s="6">
        <v>38.18</v>
      </c>
      <c r="G579" s="7">
        <v>0.1</v>
      </c>
      <c r="H579" s="8">
        <f t="shared" si="24"/>
        <v>16</v>
      </c>
      <c r="I579" s="9">
        <f t="shared" si="25"/>
        <v>30.925800000000002</v>
      </c>
      <c r="J579" s="9">
        <f t="shared" si="26"/>
        <v>7.2541999999999973</v>
      </c>
    </row>
    <row r="580" spans="1:10">
      <c r="A580" s="3" t="s">
        <v>33</v>
      </c>
      <c r="B580" s="4" t="s">
        <v>57</v>
      </c>
      <c r="C580" s="4"/>
      <c r="D580" s="5" t="s">
        <v>46</v>
      </c>
      <c r="E580" s="4">
        <v>11</v>
      </c>
      <c r="F580" s="6">
        <v>11.23</v>
      </c>
      <c r="G580" s="7">
        <v>0.1</v>
      </c>
      <c r="H580" s="8">
        <f t="shared" si="24"/>
        <v>11</v>
      </c>
      <c r="I580" s="9">
        <f t="shared" si="25"/>
        <v>9.0963000000000012</v>
      </c>
      <c r="J580" s="9">
        <f t="shared" si="26"/>
        <v>2.1336999999999993</v>
      </c>
    </row>
    <row r="581" spans="1:10">
      <c r="A581" s="3" t="s">
        <v>33</v>
      </c>
      <c r="B581" s="4" t="s">
        <v>58</v>
      </c>
      <c r="C581" s="4"/>
      <c r="D581" s="5" t="s">
        <v>46</v>
      </c>
      <c r="E581" s="4">
        <v>38</v>
      </c>
      <c r="F581" s="6">
        <v>37.619999999999997</v>
      </c>
      <c r="G581" s="7">
        <v>0.1</v>
      </c>
      <c r="H581" s="8">
        <f t="shared" si="24"/>
        <v>38</v>
      </c>
      <c r="I581" s="9">
        <f t="shared" si="25"/>
        <v>30.472200000000001</v>
      </c>
      <c r="J581" s="9">
        <f t="shared" si="26"/>
        <v>7.1477999999999966</v>
      </c>
    </row>
    <row r="582" spans="1:10">
      <c r="A582" s="3" t="s">
        <v>33</v>
      </c>
      <c r="B582" s="4" t="s">
        <v>63</v>
      </c>
      <c r="C582" s="4"/>
      <c r="D582" s="5" t="s">
        <v>46</v>
      </c>
      <c r="E582" s="4">
        <v>4</v>
      </c>
      <c r="F582" s="6">
        <v>18</v>
      </c>
      <c r="G582" s="7">
        <v>0.1</v>
      </c>
      <c r="H582" s="8">
        <f t="shared" si="24"/>
        <v>4</v>
      </c>
      <c r="I582" s="9">
        <f t="shared" si="25"/>
        <v>14.580000000000002</v>
      </c>
      <c r="J582" s="9">
        <f t="shared" si="26"/>
        <v>3.4199999999999982</v>
      </c>
    </row>
    <row r="583" spans="1:10">
      <c r="A583" s="3" t="s">
        <v>33</v>
      </c>
      <c r="B583" s="4" t="s">
        <v>213</v>
      </c>
      <c r="C583" s="4"/>
      <c r="D583" s="5" t="s">
        <v>46</v>
      </c>
      <c r="E583" s="4">
        <v>3</v>
      </c>
      <c r="F583" s="6">
        <v>55.26</v>
      </c>
      <c r="G583" s="7">
        <v>0.1</v>
      </c>
      <c r="H583" s="8">
        <f t="shared" si="24"/>
        <v>3</v>
      </c>
      <c r="I583" s="9">
        <f t="shared" si="25"/>
        <v>44.760600000000004</v>
      </c>
      <c r="J583" s="9">
        <f t="shared" si="26"/>
        <v>10.499399999999994</v>
      </c>
    </row>
    <row r="584" spans="1:10">
      <c r="A584" s="3" t="s">
        <v>33</v>
      </c>
      <c r="B584" s="4" t="s">
        <v>356</v>
      </c>
      <c r="C584" s="4"/>
      <c r="D584" s="5" t="s">
        <v>46</v>
      </c>
      <c r="E584" s="4">
        <v>1</v>
      </c>
      <c r="F584" s="6">
        <v>12.71</v>
      </c>
      <c r="G584" s="7">
        <v>0.1</v>
      </c>
      <c r="H584" s="8">
        <f t="shared" si="24"/>
        <v>1</v>
      </c>
      <c r="I584" s="9">
        <f t="shared" si="25"/>
        <v>10.295100000000001</v>
      </c>
      <c r="J584" s="9">
        <f t="shared" si="26"/>
        <v>2.4148999999999994</v>
      </c>
    </row>
    <row r="585" spans="1:10">
      <c r="A585" s="3" t="s">
        <v>14</v>
      </c>
      <c r="B585" s="4" t="s">
        <v>430</v>
      </c>
      <c r="C585" s="4"/>
      <c r="D585" s="5" t="s">
        <v>46</v>
      </c>
      <c r="E585" s="4">
        <v>1</v>
      </c>
      <c r="F585" s="6">
        <v>45</v>
      </c>
      <c r="G585" s="7">
        <v>0.1</v>
      </c>
      <c r="H585" s="8">
        <f t="shared" si="24"/>
        <v>1</v>
      </c>
      <c r="I585" s="9">
        <f t="shared" si="25"/>
        <v>36.450000000000003</v>
      </c>
      <c r="J585" s="9">
        <f t="shared" si="26"/>
        <v>8.5499999999999972</v>
      </c>
    </row>
    <row r="586" spans="1:10">
      <c r="A586" s="3" t="s">
        <v>14</v>
      </c>
      <c r="B586" s="4" t="s">
        <v>551</v>
      </c>
      <c r="C586" s="4" t="s">
        <v>552</v>
      </c>
      <c r="D586" s="5" t="s">
        <v>46</v>
      </c>
      <c r="E586" s="4">
        <v>1</v>
      </c>
      <c r="F586" s="6">
        <v>61.16</v>
      </c>
      <c r="G586" s="7">
        <v>0.1</v>
      </c>
      <c r="H586" s="8">
        <f t="shared" si="24"/>
        <v>1</v>
      </c>
      <c r="I586" s="9">
        <f t="shared" si="25"/>
        <v>49.5396</v>
      </c>
      <c r="J586" s="9">
        <f t="shared" si="26"/>
        <v>11.620399999999997</v>
      </c>
    </row>
    <row r="587" spans="1:10">
      <c r="A587" s="3" t="s">
        <v>33</v>
      </c>
      <c r="B587" s="4" t="s">
        <v>744</v>
      </c>
      <c r="C587" s="4"/>
      <c r="D587" s="5" t="s">
        <v>46</v>
      </c>
      <c r="E587" s="4">
        <v>1</v>
      </c>
      <c r="F587" s="6">
        <v>2.4</v>
      </c>
      <c r="G587" s="7">
        <v>0.1</v>
      </c>
      <c r="H587" s="8">
        <f t="shared" si="24"/>
        <v>1</v>
      </c>
      <c r="I587" s="9">
        <f t="shared" si="25"/>
        <v>1.944</v>
      </c>
      <c r="J587" s="9">
        <f t="shared" si="26"/>
        <v>0.45599999999999996</v>
      </c>
    </row>
    <row r="588" spans="1:10">
      <c r="A588" s="3" t="s">
        <v>33</v>
      </c>
      <c r="B588" s="4" t="s">
        <v>1115</v>
      </c>
      <c r="C588" s="4"/>
      <c r="D588" s="5" t="s">
        <v>1116</v>
      </c>
      <c r="E588" s="4">
        <v>28</v>
      </c>
      <c r="F588" s="6">
        <v>85.12</v>
      </c>
      <c r="G588" s="7">
        <v>0.1</v>
      </c>
      <c r="H588" s="8">
        <f t="shared" si="24"/>
        <v>28</v>
      </c>
      <c r="I588" s="9">
        <f t="shared" si="25"/>
        <v>68.947200000000009</v>
      </c>
      <c r="J588" s="9">
        <f t="shared" si="26"/>
        <v>16.172799999999995</v>
      </c>
    </row>
    <row r="589" spans="1:10">
      <c r="A589" s="3" t="s">
        <v>33</v>
      </c>
      <c r="B589" s="4" t="s">
        <v>204</v>
      </c>
      <c r="C589" s="4"/>
      <c r="D589" s="5" t="s">
        <v>205</v>
      </c>
      <c r="E589" s="4">
        <v>1</v>
      </c>
      <c r="F589" s="6">
        <v>9.98</v>
      </c>
      <c r="G589" s="7">
        <v>0.1</v>
      </c>
      <c r="H589" s="8">
        <f t="shared" ref="H589:H651" si="27">E589</f>
        <v>1</v>
      </c>
      <c r="I589" s="9">
        <f t="shared" ref="I589:I651" si="28">F589*POWER(0.9,YEAR($D$651)-YEAR(D589))</f>
        <v>8.0838000000000001</v>
      </c>
      <c r="J589" s="9">
        <f t="shared" ref="J589:J651" si="29">F589-I589</f>
        <v>1.8962000000000003</v>
      </c>
    </row>
    <row r="590" spans="1:10">
      <c r="A590" s="3" t="s">
        <v>33</v>
      </c>
      <c r="B590" s="4" t="s">
        <v>206</v>
      </c>
      <c r="C590" s="4"/>
      <c r="D590" s="5" t="s">
        <v>205</v>
      </c>
      <c r="E590" s="4">
        <v>1</v>
      </c>
      <c r="F590" s="6">
        <v>9.98</v>
      </c>
      <c r="G590" s="7">
        <v>0.1</v>
      </c>
      <c r="H590" s="8">
        <f t="shared" si="27"/>
        <v>1</v>
      </c>
      <c r="I590" s="9">
        <f t="shared" si="28"/>
        <v>8.0838000000000001</v>
      </c>
      <c r="J590" s="9">
        <f t="shared" si="29"/>
        <v>1.8962000000000003</v>
      </c>
    </row>
    <row r="591" spans="1:10">
      <c r="A591" s="3" t="s">
        <v>33</v>
      </c>
      <c r="B591" s="4" t="s">
        <v>68</v>
      </c>
      <c r="C591" s="4"/>
      <c r="D591" s="5" t="s">
        <v>69</v>
      </c>
      <c r="E591" s="4">
        <v>1</v>
      </c>
      <c r="F591" s="6">
        <v>9.5</v>
      </c>
      <c r="G591" s="7">
        <v>0.1</v>
      </c>
      <c r="H591" s="8">
        <f t="shared" si="27"/>
        <v>1</v>
      </c>
      <c r="I591" s="9">
        <f t="shared" si="28"/>
        <v>7.6950000000000003</v>
      </c>
      <c r="J591" s="9">
        <f t="shared" si="29"/>
        <v>1.8049999999999997</v>
      </c>
    </row>
    <row r="592" spans="1:10">
      <c r="A592" s="3" t="s">
        <v>14</v>
      </c>
      <c r="B592" s="4" t="s">
        <v>441</v>
      </c>
      <c r="C592" s="4" t="s">
        <v>442</v>
      </c>
      <c r="D592" s="5" t="s">
        <v>443</v>
      </c>
      <c r="E592" s="4">
        <v>1</v>
      </c>
      <c r="F592" s="6">
        <v>63</v>
      </c>
      <c r="G592" s="7">
        <v>0.1</v>
      </c>
      <c r="H592" s="8">
        <f t="shared" si="27"/>
        <v>1</v>
      </c>
      <c r="I592" s="9">
        <f t="shared" si="28"/>
        <v>51.03</v>
      </c>
      <c r="J592" s="9">
        <f t="shared" si="29"/>
        <v>11.969999999999999</v>
      </c>
    </row>
    <row r="593" spans="1:10">
      <c r="A593" s="3" t="s">
        <v>14</v>
      </c>
      <c r="B593" s="4" t="s">
        <v>122</v>
      </c>
      <c r="C593" s="4" t="s">
        <v>123</v>
      </c>
      <c r="D593" s="5" t="s">
        <v>124</v>
      </c>
      <c r="E593" s="4">
        <v>2</v>
      </c>
      <c r="F593" s="6">
        <v>158</v>
      </c>
      <c r="G593" s="7">
        <v>0.1</v>
      </c>
      <c r="H593" s="8">
        <f t="shared" si="27"/>
        <v>2</v>
      </c>
      <c r="I593" s="9">
        <f t="shared" si="28"/>
        <v>127.98</v>
      </c>
      <c r="J593" s="9">
        <f t="shared" si="29"/>
        <v>30.019999999999996</v>
      </c>
    </row>
    <row r="594" spans="1:10">
      <c r="A594" s="3" t="s">
        <v>33</v>
      </c>
      <c r="B594" s="4" t="s">
        <v>212</v>
      </c>
      <c r="C594" s="4"/>
      <c r="D594" s="5" t="s">
        <v>124</v>
      </c>
      <c r="E594" s="4">
        <v>1</v>
      </c>
      <c r="F594" s="6">
        <v>9.9499999999999993</v>
      </c>
      <c r="G594" s="7">
        <v>0.1</v>
      </c>
      <c r="H594" s="8">
        <f t="shared" si="27"/>
        <v>1</v>
      </c>
      <c r="I594" s="9">
        <f t="shared" si="28"/>
        <v>8.0594999999999999</v>
      </c>
      <c r="J594" s="9">
        <f t="shared" si="29"/>
        <v>1.8904999999999994</v>
      </c>
    </row>
    <row r="595" spans="1:10">
      <c r="A595" s="3" t="s">
        <v>33</v>
      </c>
      <c r="B595" s="4" t="s">
        <v>229</v>
      </c>
      <c r="C595" s="4"/>
      <c r="D595" s="5" t="s">
        <v>124</v>
      </c>
      <c r="E595" s="4">
        <v>1</v>
      </c>
      <c r="F595" s="6">
        <v>22.68</v>
      </c>
      <c r="G595" s="7">
        <v>0.1</v>
      </c>
      <c r="H595" s="8">
        <f t="shared" si="27"/>
        <v>1</v>
      </c>
      <c r="I595" s="9">
        <f t="shared" si="28"/>
        <v>18.370800000000003</v>
      </c>
      <c r="J595" s="9">
        <f t="shared" si="29"/>
        <v>4.309199999999997</v>
      </c>
    </row>
    <row r="596" spans="1:10">
      <c r="A596" s="3" t="s">
        <v>33</v>
      </c>
      <c r="B596" s="4" t="s">
        <v>230</v>
      </c>
      <c r="C596" s="4"/>
      <c r="D596" s="5" t="s">
        <v>124</v>
      </c>
      <c r="E596" s="4">
        <v>1</v>
      </c>
      <c r="F596" s="6">
        <v>22.54</v>
      </c>
      <c r="G596" s="7">
        <v>0.1</v>
      </c>
      <c r="H596" s="8">
        <f t="shared" si="27"/>
        <v>1</v>
      </c>
      <c r="I596" s="9">
        <f t="shared" si="28"/>
        <v>18.257400000000001</v>
      </c>
      <c r="J596" s="9">
        <f t="shared" si="29"/>
        <v>4.2825999999999986</v>
      </c>
    </row>
    <row r="597" spans="1:10">
      <c r="A597" s="3" t="s">
        <v>33</v>
      </c>
      <c r="B597" s="4" t="s">
        <v>231</v>
      </c>
      <c r="C597" s="4"/>
      <c r="D597" s="5" t="s">
        <v>124</v>
      </c>
      <c r="E597" s="4">
        <v>1</v>
      </c>
      <c r="F597" s="6">
        <v>22.68</v>
      </c>
      <c r="G597" s="7">
        <v>0.1</v>
      </c>
      <c r="H597" s="8">
        <f t="shared" si="27"/>
        <v>1</v>
      </c>
      <c r="I597" s="9">
        <f t="shared" si="28"/>
        <v>18.370800000000003</v>
      </c>
      <c r="J597" s="9">
        <f t="shared" si="29"/>
        <v>4.309199999999997</v>
      </c>
    </row>
    <row r="598" spans="1:10">
      <c r="A598" s="3" t="s">
        <v>33</v>
      </c>
      <c r="B598" s="4" t="s">
        <v>232</v>
      </c>
      <c r="C598" s="4"/>
      <c r="D598" s="5" t="s">
        <v>124</v>
      </c>
      <c r="E598" s="4">
        <v>1</v>
      </c>
      <c r="F598" s="6">
        <v>22.68</v>
      </c>
      <c r="G598" s="7">
        <v>0.1</v>
      </c>
      <c r="H598" s="8">
        <f t="shared" si="27"/>
        <v>1</v>
      </c>
      <c r="I598" s="9">
        <f t="shared" si="28"/>
        <v>18.370800000000003</v>
      </c>
      <c r="J598" s="9">
        <f t="shared" si="29"/>
        <v>4.309199999999997</v>
      </c>
    </row>
    <row r="599" spans="1:10">
      <c r="A599" s="3" t="s">
        <v>14</v>
      </c>
      <c r="B599" s="4" t="s">
        <v>246</v>
      </c>
      <c r="C599" s="4"/>
      <c r="D599" s="5" t="s">
        <v>124</v>
      </c>
      <c r="E599" s="4">
        <v>3</v>
      </c>
      <c r="F599" s="6">
        <v>14.85</v>
      </c>
      <c r="G599" s="7">
        <v>0.1</v>
      </c>
      <c r="H599" s="8">
        <f t="shared" si="27"/>
        <v>3</v>
      </c>
      <c r="I599" s="9">
        <f t="shared" si="28"/>
        <v>12.028500000000001</v>
      </c>
      <c r="J599" s="9">
        <f t="shared" si="29"/>
        <v>2.8214999999999986</v>
      </c>
    </row>
    <row r="600" spans="1:10">
      <c r="A600" s="3" t="s">
        <v>33</v>
      </c>
      <c r="B600" s="4" t="s">
        <v>359</v>
      </c>
      <c r="C600" s="4"/>
      <c r="D600" s="5" t="s">
        <v>124</v>
      </c>
      <c r="E600" s="4">
        <v>1</v>
      </c>
      <c r="F600" s="6">
        <v>5</v>
      </c>
      <c r="G600" s="7">
        <v>0.1</v>
      </c>
      <c r="H600" s="8">
        <f t="shared" si="27"/>
        <v>1</v>
      </c>
      <c r="I600" s="9">
        <f t="shared" si="28"/>
        <v>4.0500000000000007</v>
      </c>
      <c r="J600" s="9">
        <f t="shared" si="29"/>
        <v>0.94999999999999929</v>
      </c>
    </row>
    <row r="601" spans="1:10">
      <c r="A601" s="3" t="s">
        <v>33</v>
      </c>
      <c r="B601" s="4" t="s">
        <v>360</v>
      </c>
      <c r="C601" s="4"/>
      <c r="D601" s="5" t="s">
        <v>124</v>
      </c>
      <c r="E601" s="4">
        <v>1</v>
      </c>
      <c r="F601" s="6">
        <v>5</v>
      </c>
      <c r="G601" s="7">
        <v>0.1</v>
      </c>
      <c r="H601" s="8">
        <f t="shared" si="27"/>
        <v>1</v>
      </c>
      <c r="I601" s="9">
        <f t="shared" si="28"/>
        <v>4.0500000000000007</v>
      </c>
      <c r="J601" s="9">
        <f t="shared" si="29"/>
        <v>0.94999999999999929</v>
      </c>
    </row>
    <row r="602" spans="1:10">
      <c r="A602" s="3" t="s">
        <v>14</v>
      </c>
      <c r="B602" s="4" t="s">
        <v>446</v>
      </c>
      <c r="C602" s="4" t="s">
        <v>447</v>
      </c>
      <c r="D602" s="5" t="s">
        <v>124</v>
      </c>
      <c r="E602" s="4">
        <v>1</v>
      </c>
      <c r="F602" s="6">
        <v>66</v>
      </c>
      <c r="G602" s="7">
        <v>0.1</v>
      </c>
      <c r="H602" s="8">
        <f t="shared" si="27"/>
        <v>1</v>
      </c>
      <c r="I602" s="9">
        <f t="shared" si="28"/>
        <v>53.46</v>
      </c>
      <c r="J602" s="9">
        <f t="shared" si="29"/>
        <v>12.54</v>
      </c>
    </row>
    <row r="603" spans="1:10">
      <c r="A603" s="3" t="s">
        <v>14</v>
      </c>
      <c r="B603" s="4" t="s">
        <v>475</v>
      </c>
      <c r="C603" s="4" t="s">
        <v>476</v>
      </c>
      <c r="D603" s="5" t="s">
        <v>124</v>
      </c>
      <c r="E603" s="4">
        <v>1</v>
      </c>
      <c r="F603" s="6">
        <v>61.11</v>
      </c>
      <c r="G603" s="7">
        <v>0.1</v>
      </c>
      <c r="H603" s="8">
        <f t="shared" si="27"/>
        <v>1</v>
      </c>
      <c r="I603" s="9">
        <f t="shared" si="28"/>
        <v>49.499100000000006</v>
      </c>
      <c r="J603" s="9">
        <f t="shared" si="29"/>
        <v>11.610899999999994</v>
      </c>
    </row>
    <row r="604" spans="1:10">
      <c r="A604" s="3" t="s">
        <v>14</v>
      </c>
      <c r="B604" s="4" t="s">
        <v>485</v>
      </c>
      <c r="C604" s="4"/>
      <c r="D604" s="5" t="s">
        <v>124</v>
      </c>
      <c r="E604" s="4">
        <v>1</v>
      </c>
      <c r="F604" s="6">
        <v>1</v>
      </c>
      <c r="G604" s="7">
        <v>0.1</v>
      </c>
      <c r="H604" s="8">
        <f t="shared" si="27"/>
        <v>1</v>
      </c>
      <c r="I604" s="9">
        <f t="shared" si="28"/>
        <v>0.81</v>
      </c>
      <c r="J604" s="9">
        <f t="shared" si="29"/>
        <v>0.18999999999999995</v>
      </c>
    </row>
    <row r="605" spans="1:10">
      <c r="A605" s="3" t="s">
        <v>14</v>
      </c>
      <c r="B605" s="4" t="s">
        <v>639</v>
      </c>
      <c r="C605" s="4" t="s">
        <v>640</v>
      </c>
      <c r="D605" s="5" t="s">
        <v>124</v>
      </c>
      <c r="E605" s="4">
        <v>1</v>
      </c>
      <c r="F605" s="6">
        <v>81.180000000000007</v>
      </c>
      <c r="G605" s="7">
        <v>0.1</v>
      </c>
      <c r="H605" s="8">
        <f t="shared" si="27"/>
        <v>1</v>
      </c>
      <c r="I605" s="9">
        <f t="shared" si="28"/>
        <v>65.755800000000008</v>
      </c>
      <c r="J605" s="9">
        <f t="shared" si="29"/>
        <v>15.424199999999999</v>
      </c>
    </row>
    <row r="606" spans="1:10">
      <c r="A606" s="3" t="s">
        <v>14</v>
      </c>
      <c r="B606" s="4" t="s">
        <v>643</v>
      </c>
      <c r="C606" s="4" t="s">
        <v>644</v>
      </c>
      <c r="D606" s="5" t="s">
        <v>124</v>
      </c>
      <c r="E606" s="4">
        <v>1</v>
      </c>
      <c r="F606" s="6">
        <v>73.14</v>
      </c>
      <c r="G606" s="7">
        <v>0.1</v>
      </c>
      <c r="H606" s="8">
        <f t="shared" si="27"/>
        <v>1</v>
      </c>
      <c r="I606" s="9">
        <f t="shared" si="28"/>
        <v>59.243400000000001</v>
      </c>
      <c r="J606" s="9">
        <f t="shared" si="29"/>
        <v>13.896599999999999</v>
      </c>
    </row>
    <row r="607" spans="1:10">
      <c r="A607" s="3" t="s">
        <v>14</v>
      </c>
      <c r="B607" s="4" t="s">
        <v>978</v>
      </c>
      <c r="C607" s="4" t="s">
        <v>979</v>
      </c>
      <c r="D607" s="5" t="s">
        <v>124</v>
      </c>
      <c r="E607" s="4">
        <v>1</v>
      </c>
      <c r="F607" s="6">
        <v>1</v>
      </c>
      <c r="G607" s="7">
        <v>0.1</v>
      </c>
      <c r="H607" s="8">
        <f t="shared" si="27"/>
        <v>1</v>
      </c>
      <c r="I607" s="9">
        <f t="shared" si="28"/>
        <v>0.81</v>
      </c>
      <c r="J607" s="9">
        <f t="shared" si="29"/>
        <v>0.18999999999999995</v>
      </c>
    </row>
    <row r="608" spans="1:10">
      <c r="A608" s="3" t="s">
        <v>14</v>
      </c>
      <c r="B608" s="4" t="s">
        <v>277</v>
      </c>
      <c r="C608" s="4"/>
      <c r="D608" s="5" t="s">
        <v>278</v>
      </c>
      <c r="E608" s="4">
        <v>2</v>
      </c>
      <c r="F608" s="6">
        <v>9.9</v>
      </c>
      <c r="G608" s="7">
        <v>0.1</v>
      </c>
      <c r="H608" s="8">
        <f t="shared" si="27"/>
        <v>2</v>
      </c>
      <c r="I608" s="9">
        <f t="shared" si="28"/>
        <v>8.0190000000000001</v>
      </c>
      <c r="J608" s="9">
        <f t="shared" si="29"/>
        <v>1.8810000000000002</v>
      </c>
    </row>
    <row r="609" spans="1:10">
      <c r="A609" s="3" t="s">
        <v>14</v>
      </c>
      <c r="B609" s="4" t="s">
        <v>279</v>
      </c>
      <c r="C609" s="4"/>
      <c r="D609" s="5" t="s">
        <v>278</v>
      </c>
      <c r="E609" s="4">
        <v>2</v>
      </c>
      <c r="F609" s="6">
        <v>4.96</v>
      </c>
      <c r="G609" s="7">
        <v>0.1</v>
      </c>
      <c r="H609" s="8">
        <f t="shared" si="27"/>
        <v>2</v>
      </c>
      <c r="I609" s="9">
        <f t="shared" si="28"/>
        <v>4.0175999999999998</v>
      </c>
      <c r="J609" s="9">
        <f t="shared" si="29"/>
        <v>0.94240000000000013</v>
      </c>
    </row>
    <row r="610" spans="1:10">
      <c r="A610" s="3" t="s">
        <v>188</v>
      </c>
      <c r="B610" s="4" t="s">
        <v>222</v>
      </c>
      <c r="C610" s="4"/>
      <c r="D610" s="5" t="s">
        <v>223</v>
      </c>
      <c r="E610" s="4">
        <v>1</v>
      </c>
      <c r="F610" s="6">
        <v>24.9</v>
      </c>
      <c r="G610" s="7">
        <v>0.1</v>
      </c>
      <c r="H610" s="8">
        <f t="shared" si="27"/>
        <v>1</v>
      </c>
      <c r="I610" s="9">
        <f t="shared" si="28"/>
        <v>20.169</v>
      </c>
      <c r="J610" s="9">
        <f t="shared" si="29"/>
        <v>4.7309999999999981</v>
      </c>
    </row>
    <row r="611" spans="1:10">
      <c r="A611" s="3" t="s">
        <v>188</v>
      </c>
      <c r="B611" s="4" t="s">
        <v>226</v>
      </c>
      <c r="C611" s="4"/>
      <c r="D611" s="5" t="s">
        <v>223</v>
      </c>
      <c r="E611" s="4">
        <v>1</v>
      </c>
      <c r="F611" s="6">
        <v>25.26</v>
      </c>
      <c r="G611" s="7">
        <v>0.1</v>
      </c>
      <c r="H611" s="8">
        <f t="shared" si="27"/>
        <v>1</v>
      </c>
      <c r="I611" s="9">
        <f t="shared" si="28"/>
        <v>20.460600000000003</v>
      </c>
      <c r="J611" s="9">
        <f t="shared" si="29"/>
        <v>4.7993999999999986</v>
      </c>
    </row>
    <row r="612" spans="1:10">
      <c r="A612" s="3" t="s">
        <v>188</v>
      </c>
      <c r="B612" s="4" t="s">
        <v>227</v>
      </c>
      <c r="C612" s="4"/>
      <c r="D612" s="5" t="s">
        <v>223</v>
      </c>
      <c r="E612" s="4">
        <v>1</v>
      </c>
      <c r="F612" s="6">
        <v>25.26</v>
      </c>
      <c r="G612" s="7">
        <v>0.1</v>
      </c>
      <c r="H612" s="8">
        <f t="shared" si="27"/>
        <v>1</v>
      </c>
      <c r="I612" s="9">
        <f t="shared" si="28"/>
        <v>20.460600000000003</v>
      </c>
      <c r="J612" s="9">
        <f t="shared" si="29"/>
        <v>4.7993999999999986</v>
      </c>
    </row>
    <row r="613" spans="1:10">
      <c r="A613" s="3" t="s">
        <v>188</v>
      </c>
      <c r="B613" s="4" t="s">
        <v>228</v>
      </c>
      <c r="C613" s="4"/>
      <c r="D613" s="5" t="s">
        <v>223</v>
      </c>
      <c r="E613" s="4">
        <v>1</v>
      </c>
      <c r="F613" s="6">
        <v>25.26</v>
      </c>
      <c r="G613" s="7">
        <v>0.1</v>
      </c>
      <c r="H613" s="8">
        <f t="shared" si="27"/>
        <v>1</v>
      </c>
      <c r="I613" s="9">
        <f t="shared" si="28"/>
        <v>20.460600000000003</v>
      </c>
      <c r="J613" s="9">
        <f t="shared" si="29"/>
        <v>4.7993999999999986</v>
      </c>
    </row>
    <row r="614" spans="1:10">
      <c r="A614" s="3" t="s">
        <v>188</v>
      </c>
      <c r="B614" s="4" t="s">
        <v>376</v>
      </c>
      <c r="C614" s="4"/>
      <c r="D614" s="5" t="s">
        <v>223</v>
      </c>
      <c r="E614" s="4">
        <v>1</v>
      </c>
      <c r="F614" s="6">
        <v>16</v>
      </c>
      <c r="G614" s="7">
        <v>0.1</v>
      </c>
      <c r="H614" s="8">
        <f t="shared" si="27"/>
        <v>1</v>
      </c>
      <c r="I614" s="9">
        <f t="shared" si="28"/>
        <v>12.96</v>
      </c>
      <c r="J614" s="9">
        <f t="shared" si="29"/>
        <v>3.0399999999999991</v>
      </c>
    </row>
    <row r="615" spans="1:10">
      <c r="A615" s="3" t="s">
        <v>33</v>
      </c>
      <c r="B615" s="4" t="s">
        <v>47</v>
      </c>
      <c r="C615" s="4"/>
      <c r="D615" s="5" t="s">
        <v>48</v>
      </c>
      <c r="E615" s="4">
        <v>10</v>
      </c>
      <c r="F615" s="6">
        <v>35.6</v>
      </c>
      <c r="G615" s="7">
        <v>0.1</v>
      </c>
      <c r="H615" s="8">
        <f t="shared" si="27"/>
        <v>10</v>
      </c>
      <c r="I615" s="9">
        <f t="shared" si="28"/>
        <v>28.836000000000002</v>
      </c>
      <c r="J615" s="9">
        <f t="shared" si="29"/>
        <v>6.7639999999999993</v>
      </c>
    </row>
    <row r="616" spans="1:10">
      <c r="A616" s="3" t="s">
        <v>33</v>
      </c>
      <c r="B616" s="4" t="s">
        <v>62</v>
      </c>
      <c r="C616" s="4"/>
      <c r="D616" s="5" t="s">
        <v>48</v>
      </c>
      <c r="E616" s="4">
        <v>5</v>
      </c>
      <c r="F616" s="6">
        <v>22.5</v>
      </c>
      <c r="G616" s="7">
        <v>0.1</v>
      </c>
      <c r="H616" s="8">
        <f t="shared" si="27"/>
        <v>5</v>
      </c>
      <c r="I616" s="9">
        <f t="shared" si="28"/>
        <v>18.225000000000001</v>
      </c>
      <c r="J616" s="9">
        <f t="shared" si="29"/>
        <v>4.2749999999999986</v>
      </c>
    </row>
    <row r="617" spans="1:10">
      <c r="A617" s="3" t="s">
        <v>33</v>
      </c>
      <c r="B617" s="4" t="s">
        <v>194</v>
      </c>
      <c r="C617" s="4"/>
      <c r="D617" s="5" t="s">
        <v>195</v>
      </c>
      <c r="E617" s="4">
        <v>2</v>
      </c>
      <c r="F617" s="6">
        <v>19.96</v>
      </c>
      <c r="G617" s="7">
        <v>0.1</v>
      </c>
      <c r="H617" s="8">
        <f t="shared" si="27"/>
        <v>2</v>
      </c>
      <c r="I617" s="9">
        <f t="shared" si="28"/>
        <v>16.1676</v>
      </c>
      <c r="J617" s="9">
        <f t="shared" si="29"/>
        <v>3.7924000000000007</v>
      </c>
    </row>
    <row r="618" spans="1:10">
      <c r="A618" s="3" t="s">
        <v>33</v>
      </c>
      <c r="B618" s="4" t="s">
        <v>197</v>
      </c>
      <c r="C618" s="4"/>
      <c r="D618" s="5" t="s">
        <v>195</v>
      </c>
      <c r="E618" s="4">
        <v>1</v>
      </c>
      <c r="F618" s="6">
        <v>6.75</v>
      </c>
      <c r="G618" s="7">
        <v>0.1</v>
      </c>
      <c r="H618" s="8">
        <f t="shared" si="27"/>
        <v>1</v>
      </c>
      <c r="I618" s="9">
        <f t="shared" si="28"/>
        <v>5.4675000000000002</v>
      </c>
      <c r="J618" s="9">
        <f t="shared" si="29"/>
        <v>1.2824999999999998</v>
      </c>
    </row>
    <row r="619" spans="1:10">
      <c r="A619" s="3" t="s">
        <v>33</v>
      </c>
      <c r="B619" s="4" t="s">
        <v>209</v>
      </c>
      <c r="C619" s="4"/>
      <c r="D619" s="5" t="s">
        <v>195</v>
      </c>
      <c r="E619" s="4">
        <v>1</v>
      </c>
      <c r="F619" s="6">
        <v>1</v>
      </c>
      <c r="G619" s="7">
        <v>0.1</v>
      </c>
      <c r="H619" s="8">
        <f t="shared" si="27"/>
        <v>1</v>
      </c>
      <c r="I619" s="9">
        <f t="shared" si="28"/>
        <v>0.81</v>
      </c>
      <c r="J619" s="9">
        <f t="shared" si="29"/>
        <v>0.18999999999999995</v>
      </c>
    </row>
    <row r="620" spans="1:10">
      <c r="A620" s="3" t="s">
        <v>33</v>
      </c>
      <c r="B620" s="4" t="s">
        <v>603</v>
      </c>
      <c r="C620" s="4"/>
      <c r="D620" s="5" t="s">
        <v>604</v>
      </c>
      <c r="E620" s="4">
        <v>3</v>
      </c>
      <c r="F620" s="6">
        <v>35.4</v>
      </c>
      <c r="G620" s="7">
        <v>0.1</v>
      </c>
      <c r="H620" s="8">
        <f t="shared" si="27"/>
        <v>3</v>
      </c>
      <c r="I620" s="9">
        <f t="shared" si="28"/>
        <v>28.673999999999999</v>
      </c>
      <c r="J620" s="9">
        <f t="shared" si="29"/>
        <v>6.7259999999999991</v>
      </c>
    </row>
    <row r="621" spans="1:10">
      <c r="A621" s="3" t="s">
        <v>14</v>
      </c>
      <c r="B621" s="4" t="s">
        <v>647</v>
      </c>
      <c r="C621" s="4" t="s">
        <v>648</v>
      </c>
      <c r="D621" s="5" t="s">
        <v>649</v>
      </c>
      <c r="E621" s="4">
        <v>1</v>
      </c>
      <c r="F621" s="6">
        <v>44</v>
      </c>
      <c r="G621" s="7">
        <v>0.1</v>
      </c>
      <c r="H621" s="8">
        <f t="shared" si="27"/>
        <v>1</v>
      </c>
      <c r="I621" s="9">
        <f t="shared" si="28"/>
        <v>39.6</v>
      </c>
      <c r="J621" s="9">
        <f t="shared" si="29"/>
        <v>4.3999999999999986</v>
      </c>
    </row>
    <row r="622" spans="1:10">
      <c r="A622" s="3" t="s">
        <v>33</v>
      </c>
      <c r="B622" s="4" t="s">
        <v>233</v>
      </c>
      <c r="C622" s="4"/>
      <c r="D622" s="5" t="s">
        <v>234</v>
      </c>
      <c r="E622" s="4">
        <v>9</v>
      </c>
      <c r="F622" s="6">
        <v>41.58</v>
      </c>
      <c r="G622" s="7">
        <v>0.1</v>
      </c>
      <c r="H622" s="8">
        <f t="shared" si="27"/>
        <v>9</v>
      </c>
      <c r="I622" s="9">
        <f t="shared" si="28"/>
        <v>37.421999999999997</v>
      </c>
      <c r="J622" s="9">
        <f t="shared" si="29"/>
        <v>4.1580000000000013</v>
      </c>
    </row>
    <row r="623" spans="1:10">
      <c r="A623" s="3" t="s">
        <v>14</v>
      </c>
      <c r="B623" s="4" t="s">
        <v>1089</v>
      </c>
      <c r="C623" s="4" t="s">
        <v>1090</v>
      </c>
      <c r="D623" s="5" t="s">
        <v>234</v>
      </c>
      <c r="E623" s="4">
        <v>1</v>
      </c>
      <c r="F623" s="6">
        <v>43.46</v>
      </c>
      <c r="G623" s="7">
        <v>0.1</v>
      </c>
      <c r="H623" s="8">
        <f t="shared" si="27"/>
        <v>1</v>
      </c>
      <c r="I623" s="9">
        <f t="shared" si="28"/>
        <v>39.114000000000004</v>
      </c>
      <c r="J623" s="9">
        <f t="shared" si="29"/>
        <v>4.3459999999999965</v>
      </c>
    </row>
    <row r="624" spans="1:10">
      <c r="A624" s="3" t="s">
        <v>188</v>
      </c>
      <c r="B624" s="4" t="s">
        <v>224</v>
      </c>
      <c r="C624" s="4"/>
      <c r="D624" s="5" t="s">
        <v>225</v>
      </c>
      <c r="E624" s="4">
        <v>1</v>
      </c>
      <c r="F624" s="6">
        <v>24.9</v>
      </c>
      <c r="G624" s="7">
        <v>0.1</v>
      </c>
      <c r="H624" s="8">
        <f t="shared" si="27"/>
        <v>1</v>
      </c>
      <c r="I624" s="9">
        <f t="shared" si="28"/>
        <v>22.41</v>
      </c>
      <c r="J624" s="9">
        <f t="shared" si="29"/>
        <v>2.4899999999999984</v>
      </c>
    </row>
    <row r="625" spans="1:10">
      <c r="A625" s="3" t="s">
        <v>14</v>
      </c>
      <c r="B625" s="4" t="s">
        <v>1055</v>
      </c>
      <c r="C625" s="4"/>
      <c r="D625" s="5" t="s">
        <v>225</v>
      </c>
      <c r="E625" s="4">
        <v>1</v>
      </c>
      <c r="F625" s="6">
        <v>1</v>
      </c>
      <c r="G625" s="7">
        <v>0.1</v>
      </c>
      <c r="H625" s="8">
        <f t="shared" si="27"/>
        <v>1</v>
      </c>
      <c r="I625" s="9">
        <f t="shared" si="28"/>
        <v>0.9</v>
      </c>
      <c r="J625" s="9">
        <f t="shared" si="29"/>
        <v>9.9999999999999978E-2</v>
      </c>
    </row>
    <row r="626" spans="1:10">
      <c r="A626" s="3" t="s">
        <v>33</v>
      </c>
      <c r="B626" s="4" t="s">
        <v>43</v>
      </c>
      <c r="C626" s="4"/>
      <c r="D626" s="5" t="s">
        <v>44</v>
      </c>
      <c r="E626" s="4">
        <v>4</v>
      </c>
      <c r="F626" s="6">
        <v>14.28</v>
      </c>
      <c r="G626" s="7">
        <v>0.1</v>
      </c>
      <c r="H626" s="8">
        <f t="shared" si="27"/>
        <v>4</v>
      </c>
      <c r="I626" s="9">
        <f t="shared" si="28"/>
        <v>12.852</v>
      </c>
      <c r="J626" s="9">
        <f t="shared" si="29"/>
        <v>1.427999999999999</v>
      </c>
    </row>
    <row r="627" spans="1:10">
      <c r="A627" s="3" t="s">
        <v>33</v>
      </c>
      <c r="B627" s="4" t="s">
        <v>54</v>
      </c>
      <c r="C627" s="4"/>
      <c r="D627" s="5" t="s">
        <v>44</v>
      </c>
      <c r="E627" s="4">
        <v>13</v>
      </c>
      <c r="F627" s="6">
        <v>12.87</v>
      </c>
      <c r="G627" s="7">
        <v>0.1</v>
      </c>
      <c r="H627" s="8">
        <f t="shared" si="27"/>
        <v>13</v>
      </c>
      <c r="I627" s="9">
        <f t="shared" si="28"/>
        <v>11.583</v>
      </c>
      <c r="J627" s="9">
        <f t="shared" si="29"/>
        <v>1.286999999999999</v>
      </c>
    </row>
    <row r="628" spans="1:10">
      <c r="A628" s="3" t="s">
        <v>33</v>
      </c>
      <c r="B628" s="4" t="s">
        <v>59</v>
      </c>
      <c r="C628" s="4"/>
      <c r="D628" s="5" t="s">
        <v>44</v>
      </c>
      <c r="E628" s="4">
        <v>15</v>
      </c>
      <c r="F628" s="6">
        <v>14.85</v>
      </c>
      <c r="G628" s="7">
        <v>0.1</v>
      </c>
      <c r="H628" s="8">
        <f t="shared" si="27"/>
        <v>15</v>
      </c>
      <c r="I628" s="9">
        <f t="shared" si="28"/>
        <v>13.365</v>
      </c>
      <c r="J628" s="9">
        <f t="shared" si="29"/>
        <v>1.4849999999999994</v>
      </c>
    </row>
    <row r="629" spans="1:10">
      <c r="A629" s="3" t="s">
        <v>33</v>
      </c>
      <c r="B629" s="4" t="s">
        <v>341</v>
      </c>
      <c r="C629" s="4"/>
      <c r="D629" s="5" t="s">
        <v>44</v>
      </c>
      <c r="E629" s="4">
        <v>31</v>
      </c>
      <c r="F629" s="6">
        <v>23.56</v>
      </c>
      <c r="G629" s="7">
        <v>0.1</v>
      </c>
      <c r="H629" s="8">
        <f t="shared" si="27"/>
        <v>31</v>
      </c>
      <c r="I629" s="9">
        <f t="shared" si="28"/>
        <v>21.204000000000001</v>
      </c>
      <c r="J629" s="9">
        <f t="shared" si="29"/>
        <v>2.3559999999999981</v>
      </c>
    </row>
    <row r="630" spans="1:10">
      <c r="A630" s="3" t="s">
        <v>33</v>
      </c>
      <c r="B630" s="4" t="s">
        <v>36</v>
      </c>
      <c r="C630" s="4"/>
      <c r="D630" s="5" t="s">
        <v>37</v>
      </c>
      <c r="E630" s="4">
        <v>14</v>
      </c>
      <c r="F630" s="6">
        <v>41.18</v>
      </c>
      <c r="G630" s="7">
        <v>0.1</v>
      </c>
      <c r="H630" s="8">
        <f t="shared" si="27"/>
        <v>14</v>
      </c>
      <c r="I630" s="9">
        <f t="shared" si="28"/>
        <v>37.061999999999998</v>
      </c>
      <c r="J630" s="9">
        <f t="shared" si="29"/>
        <v>4.1180000000000021</v>
      </c>
    </row>
    <row r="631" spans="1:10">
      <c r="A631" s="3" t="s">
        <v>33</v>
      </c>
      <c r="B631" s="4" t="s">
        <v>50</v>
      </c>
      <c r="C631" s="4"/>
      <c r="D631" s="5" t="s">
        <v>37</v>
      </c>
      <c r="E631" s="4">
        <v>18</v>
      </c>
      <c r="F631" s="6">
        <v>43.92</v>
      </c>
      <c r="G631" s="7">
        <v>0.1</v>
      </c>
      <c r="H631" s="8">
        <f t="shared" si="27"/>
        <v>18</v>
      </c>
      <c r="I631" s="9">
        <f t="shared" si="28"/>
        <v>39.528000000000006</v>
      </c>
      <c r="J631" s="9">
        <f t="shared" si="29"/>
        <v>4.3919999999999959</v>
      </c>
    </row>
    <row r="632" spans="1:10">
      <c r="A632" s="3" t="s">
        <v>33</v>
      </c>
      <c r="B632" s="4" t="s">
        <v>207</v>
      </c>
      <c r="C632" s="4"/>
      <c r="D632" s="5" t="s">
        <v>37</v>
      </c>
      <c r="E632" s="4">
        <v>1</v>
      </c>
      <c r="F632" s="6">
        <v>44</v>
      </c>
      <c r="G632" s="7">
        <v>0.1</v>
      </c>
      <c r="H632" s="8">
        <f t="shared" si="27"/>
        <v>1</v>
      </c>
      <c r="I632" s="9">
        <f t="shared" si="28"/>
        <v>39.6</v>
      </c>
      <c r="J632" s="9">
        <f t="shared" si="29"/>
        <v>4.3999999999999986</v>
      </c>
    </row>
    <row r="633" spans="1:10">
      <c r="A633" s="3" t="s">
        <v>33</v>
      </c>
      <c r="B633" s="4" t="s">
        <v>378</v>
      </c>
      <c r="C633" s="4"/>
      <c r="D633" s="5" t="s">
        <v>379</v>
      </c>
      <c r="E633" s="4">
        <v>16</v>
      </c>
      <c r="F633" s="6">
        <v>14.4</v>
      </c>
      <c r="G633" s="7">
        <v>0.1</v>
      </c>
      <c r="H633" s="8">
        <f t="shared" si="27"/>
        <v>16</v>
      </c>
      <c r="I633" s="9">
        <f t="shared" si="28"/>
        <v>12.96</v>
      </c>
      <c r="J633" s="9">
        <f t="shared" si="29"/>
        <v>1.4399999999999995</v>
      </c>
    </row>
    <row r="634" spans="1:10">
      <c r="A634" s="3" t="s">
        <v>14</v>
      </c>
      <c r="B634" s="4" t="s">
        <v>553</v>
      </c>
      <c r="C634" s="4" t="s">
        <v>554</v>
      </c>
      <c r="D634" s="5" t="s">
        <v>555</v>
      </c>
      <c r="E634" s="4">
        <v>1</v>
      </c>
      <c r="F634" s="6">
        <v>61</v>
      </c>
      <c r="G634" s="7">
        <v>0.1</v>
      </c>
      <c r="H634" s="8">
        <f t="shared" si="27"/>
        <v>1</v>
      </c>
      <c r="I634" s="9">
        <f t="shared" si="28"/>
        <v>54.9</v>
      </c>
      <c r="J634" s="9">
        <f t="shared" si="29"/>
        <v>6.1000000000000014</v>
      </c>
    </row>
    <row r="635" spans="1:10">
      <c r="A635" s="3" t="s">
        <v>14</v>
      </c>
      <c r="B635" s="4" t="s">
        <v>247</v>
      </c>
      <c r="C635" s="4"/>
      <c r="D635" s="5" t="s">
        <v>248</v>
      </c>
      <c r="E635" s="4">
        <v>1</v>
      </c>
      <c r="F635" s="6">
        <v>5.4</v>
      </c>
      <c r="G635" s="7">
        <v>0.1</v>
      </c>
      <c r="H635" s="8">
        <f t="shared" si="27"/>
        <v>1</v>
      </c>
      <c r="I635" s="9">
        <f t="shared" si="28"/>
        <v>4.8600000000000003</v>
      </c>
      <c r="J635" s="9">
        <f t="shared" si="29"/>
        <v>0.54</v>
      </c>
    </row>
    <row r="636" spans="1:10">
      <c r="A636" s="3" t="s">
        <v>14</v>
      </c>
      <c r="B636" s="4" t="s">
        <v>249</v>
      </c>
      <c r="C636" s="4"/>
      <c r="D636" s="5" t="s">
        <v>248</v>
      </c>
      <c r="E636" s="4">
        <v>1</v>
      </c>
      <c r="F636" s="6">
        <v>5.4</v>
      </c>
      <c r="G636" s="7">
        <v>0.1</v>
      </c>
      <c r="H636" s="8">
        <f t="shared" si="27"/>
        <v>1</v>
      </c>
      <c r="I636" s="9">
        <f t="shared" si="28"/>
        <v>4.8600000000000003</v>
      </c>
      <c r="J636" s="9">
        <f t="shared" si="29"/>
        <v>0.54</v>
      </c>
    </row>
    <row r="637" spans="1:10">
      <c r="A637" s="3" t="s">
        <v>14</v>
      </c>
      <c r="B637" s="4" t="s">
        <v>250</v>
      </c>
      <c r="C637" s="4"/>
      <c r="D637" s="5" t="s">
        <v>248</v>
      </c>
      <c r="E637" s="4">
        <v>1</v>
      </c>
      <c r="F637" s="6">
        <v>5.4</v>
      </c>
      <c r="G637" s="7">
        <v>0.1</v>
      </c>
      <c r="H637" s="8">
        <f t="shared" si="27"/>
        <v>1</v>
      </c>
      <c r="I637" s="9">
        <f t="shared" si="28"/>
        <v>4.8600000000000003</v>
      </c>
      <c r="J637" s="9">
        <f t="shared" si="29"/>
        <v>0.54</v>
      </c>
    </row>
    <row r="638" spans="1:10">
      <c r="A638" s="3" t="s">
        <v>33</v>
      </c>
      <c r="B638" s="4" t="s">
        <v>198</v>
      </c>
      <c r="C638" s="4"/>
      <c r="D638" s="5" t="s">
        <v>199</v>
      </c>
      <c r="E638" s="4">
        <v>1</v>
      </c>
      <c r="F638" s="6">
        <v>19.329999999999998</v>
      </c>
      <c r="G638" s="7">
        <v>0.1</v>
      </c>
      <c r="H638" s="8">
        <f t="shared" si="27"/>
        <v>1</v>
      </c>
      <c r="I638" s="9">
        <f t="shared" si="28"/>
        <v>17.396999999999998</v>
      </c>
      <c r="J638" s="9">
        <f t="shared" si="29"/>
        <v>1.9329999999999998</v>
      </c>
    </row>
    <row r="639" spans="1:10">
      <c r="A639" s="3" t="s">
        <v>14</v>
      </c>
      <c r="B639" s="4" t="s">
        <v>580</v>
      </c>
      <c r="C639" s="4" t="s">
        <v>581</v>
      </c>
      <c r="D639" s="5" t="s">
        <v>582</v>
      </c>
      <c r="E639" s="4">
        <v>1</v>
      </c>
      <c r="F639" s="6">
        <v>61.52</v>
      </c>
      <c r="G639" s="7">
        <v>0.1</v>
      </c>
      <c r="H639" s="8">
        <f t="shared" si="27"/>
        <v>1</v>
      </c>
      <c r="I639" s="9">
        <f t="shared" si="28"/>
        <v>61.52</v>
      </c>
      <c r="J639" s="9">
        <f t="shared" si="29"/>
        <v>0</v>
      </c>
    </row>
    <row r="640" spans="1:10">
      <c r="A640" s="3" t="s">
        <v>14</v>
      </c>
      <c r="B640" s="4" t="s">
        <v>919</v>
      </c>
      <c r="C640" s="4" t="s">
        <v>920</v>
      </c>
      <c r="D640" s="5" t="s">
        <v>921</v>
      </c>
      <c r="E640" s="4">
        <v>1</v>
      </c>
      <c r="F640" s="6">
        <v>52.5</v>
      </c>
      <c r="G640" s="7">
        <v>0.1</v>
      </c>
      <c r="H640" s="8">
        <f t="shared" si="27"/>
        <v>1</v>
      </c>
      <c r="I640" s="9">
        <f t="shared" si="28"/>
        <v>52.5</v>
      </c>
      <c r="J640" s="9">
        <f t="shared" si="29"/>
        <v>0</v>
      </c>
    </row>
    <row r="641" spans="1:10">
      <c r="A641" s="3" t="s">
        <v>188</v>
      </c>
      <c r="B641" s="4" t="s">
        <v>294</v>
      </c>
      <c r="C641" s="4"/>
      <c r="D641" s="5" t="s">
        <v>295</v>
      </c>
      <c r="E641" s="4">
        <v>1</v>
      </c>
      <c r="F641" s="6">
        <v>5.4</v>
      </c>
      <c r="G641" s="7">
        <v>0.1</v>
      </c>
      <c r="H641" s="8">
        <f t="shared" si="27"/>
        <v>1</v>
      </c>
      <c r="I641" s="9">
        <f t="shared" si="28"/>
        <v>5.4</v>
      </c>
      <c r="J641" s="9">
        <f t="shared" si="29"/>
        <v>0</v>
      </c>
    </row>
    <row r="642" spans="1:10">
      <c r="A642" s="3" t="s">
        <v>14</v>
      </c>
      <c r="B642" s="4" t="s">
        <v>392</v>
      </c>
      <c r="C642" s="4"/>
      <c r="D642" s="5" t="s">
        <v>393</v>
      </c>
      <c r="E642" s="4">
        <v>2</v>
      </c>
      <c r="F642" s="6">
        <v>1</v>
      </c>
      <c r="G642" s="7">
        <v>0.1</v>
      </c>
      <c r="H642" s="8">
        <f t="shared" si="27"/>
        <v>2</v>
      </c>
      <c r="I642" s="9">
        <f t="shared" si="28"/>
        <v>1</v>
      </c>
      <c r="J642" s="9">
        <f t="shared" si="29"/>
        <v>0</v>
      </c>
    </row>
    <row r="643" spans="1:10">
      <c r="A643" s="3" t="s">
        <v>14</v>
      </c>
      <c r="B643" s="4" t="s">
        <v>915</v>
      </c>
      <c r="C643" s="4" t="s">
        <v>916</v>
      </c>
      <c r="D643" s="5" t="s">
        <v>393</v>
      </c>
      <c r="E643" s="4">
        <v>1</v>
      </c>
      <c r="F643" s="6">
        <v>62.5</v>
      </c>
      <c r="G643" s="7">
        <v>0.1</v>
      </c>
      <c r="H643" s="8">
        <f t="shared" si="27"/>
        <v>1</v>
      </c>
      <c r="I643" s="9">
        <f t="shared" si="28"/>
        <v>62.5</v>
      </c>
      <c r="J643" s="9">
        <f t="shared" si="29"/>
        <v>0</v>
      </c>
    </row>
    <row r="644" spans="1:10">
      <c r="A644" s="3" t="s">
        <v>14</v>
      </c>
      <c r="B644" s="4" t="s">
        <v>917</v>
      </c>
      <c r="C644" s="4" t="s">
        <v>918</v>
      </c>
      <c r="D644" s="5" t="s">
        <v>393</v>
      </c>
      <c r="E644" s="4">
        <v>1</v>
      </c>
      <c r="F644" s="6">
        <v>52.5</v>
      </c>
      <c r="G644" s="7">
        <v>0.1</v>
      </c>
      <c r="H644" s="8">
        <f t="shared" si="27"/>
        <v>1</v>
      </c>
      <c r="I644" s="9">
        <f t="shared" si="28"/>
        <v>52.5</v>
      </c>
      <c r="J644" s="9">
        <f t="shared" si="29"/>
        <v>0</v>
      </c>
    </row>
    <row r="645" spans="1:10">
      <c r="A645" s="3" t="s">
        <v>14</v>
      </c>
      <c r="B645" s="4" t="s">
        <v>928</v>
      </c>
      <c r="C645" s="4" t="s">
        <v>929</v>
      </c>
      <c r="D645" s="5" t="s">
        <v>393</v>
      </c>
      <c r="E645" s="4">
        <v>1</v>
      </c>
      <c r="F645" s="6">
        <v>1</v>
      </c>
      <c r="G645" s="7">
        <v>0.1</v>
      </c>
      <c r="H645" s="8">
        <f t="shared" si="27"/>
        <v>1</v>
      </c>
      <c r="I645" s="9">
        <f t="shared" si="28"/>
        <v>1</v>
      </c>
      <c r="J645" s="9">
        <f t="shared" si="29"/>
        <v>0</v>
      </c>
    </row>
    <row r="646" spans="1:10">
      <c r="A646" s="3" t="s">
        <v>14</v>
      </c>
      <c r="B646" s="4" t="s">
        <v>1091</v>
      </c>
      <c r="C646" s="4" t="s">
        <v>1092</v>
      </c>
      <c r="D646" s="5" t="s">
        <v>393</v>
      </c>
      <c r="E646" s="4">
        <v>1</v>
      </c>
      <c r="F646" s="6">
        <v>1</v>
      </c>
      <c r="G646" s="7">
        <v>0.1</v>
      </c>
      <c r="H646" s="8">
        <f t="shared" si="27"/>
        <v>1</v>
      </c>
      <c r="I646" s="9">
        <f t="shared" si="28"/>
        <v>1</v>
      </c>
      <c r="J646" s="9">
        <f t="shared" si="29"/>
        <v>0</v>
      </c>
    </row>
    <row r="647" spans="1:10">
      <c r="A647" s="3" t="s">
        <v>14</v>
      </c>
      <c r="B647" s="4" t="s">
        <v>1135</v>
      </c>
      <c r="C647" s="4" t="s">
        <v>1136</v>
      </c>
      <c r="D647" s="5" t="s">
        <v>393</v>
      </c>
      <c r="E647" s="4">
        <v>1</v>
      </c>
      <c r="F647" s="6">
        <v>79</v>
      </c>
      <c r="G647" s="7">
        <v>0.1</v>
      </c>
      <c r="H647" s="8">
        <f t="shared" si="27"/>
        <v>1</v>
      </c>
      <c r="I647" s="9">
        <f t="shared" si="28"/>
        <v>79</v>
      </c>
      <c r="J647" s="9">
        <f t="shared" si="29"/>
        <v>0</v>
      </c>
    </row>
    <row r="648" spans="1:10">
      <c r="A648" s="3" t="s">
        <v>14</v>
      </c>
      <c r="B648" s="4" t="s">
        <v>310</v>
      </c>
      <c r="C648" s="4"/>
      <c r="D648" s="5" t="s">
        <v>311</v>
      </c>
      <c r="E648" s="4">
        <v>1</v>
      </c>
      <c r="F648" s="6">
        <v>1</v>
      </c>
      <c r="G648" s="7">
        <v>0.1</v>
      </c>
      <c r="H648" s="8">
        <f t="shared" si="27"/>
        <v>1</v>
      </c>
      <c r="I648" s="9">
        <f t="shared" si="28"/>
        <v>1</v>
      </c>
      <c r="J648" s="9">
        <f t="shared" si="29"/>
        <v>0</v>
      </c>
    </row>
    <row r="649" spans="1:10">
      <c r="A649" s="3" t="s">
        <v>14</v>
      </c>
      <c r="B649" s="4" t="s">
        <v>463</v>
      </c>
      <c r="C649" s="4" t="s">
        <v>464</v>
      </c>
      <c r="D649" s="5" t="s">
        <v>311</v>
      </c>
      <c r="E649" s="4">
        <v>1</v>
      </c>
      <c r="F649" s="6">
        <v>47</v>
      </c>
      <c r="G649" s="7">
        <v>0.1</v>
      </c>
      <c r="H649" s="8">
        <f t="shared" si="27"/>
        <v>1</v>
      </c>
      <c r="I649" s="9">
        <f t="shared" si="28"/>
        <v>47</v>
      </c>
      <c r="J649" s="9">
        <f t="shared" si="29"/>
        <v>0</v>
      </c>
    </row>
    <row r="650" spans="1:10">
      <c r="A650" s="3" t="s">
        <v>14</v>
      </c>
      <c r="B650" s="4" t="s">
        <v>774</v>
      </c>
      <c r="C650" s="4" t="s">
        <v>775</v>
      </c>
      <c r="D650" s="5" t="s">
        <v>311</v>
      </c>
      <c r="E650" s="4">
        <v>1</v>
      </c>
      <c r="F650" s="6">
        <v>71</v>
      </c>
      <c r="G650" s="7">
        <v>0.1</v>
      </c>
      <c r="H650" s="8">
        <f t="shared" si="27"/>
        <v>1</v>
      </c>
      <c r="I650" s="9">
        <f t="shared" si="28"/>
        <v>71</v>
      </c>
      <c r="J650" s="9">
        <f t="shared" si="29"/>
        <v>0</v>
      </c>
    </row>
    <row r="651" spans="1:10">
      <c r="A651" s="3" t="s">
        <v>188</v>
      </c>
      <c r="B651" s="4" t="s">
        <v>1113</v>
      </c>
      <c r="C651" s="4" t="s">
        <v>1114</v>
      </c>
      <c r="D651" s="5" t="s">
        <v>311</v>
      </c>
      <c r="E651" s="4">
        <v>1</v>
      </c>
      <c r="F651" s="6">
        <v>36</v>
      </c>
      <c r="G651" s="7">
        <v>0.1</v>
      </c>
      <c r="H651" s="8">
        <f t="shared" si="27"/>
        <v>1</v>
      </c>
      <c r="I651" s="9">
        <f t="shared" si="28"/>
        <v>36</v>
      </c>
      <c r="J651" s="9">
        <f t="shared" si="29"/>
        <v>0</v>
      </c>
    </row>
  </sheetData>
  <sortState xmlns:xlrd2="http://schemas.microsoft.com/office/spreadsheetml/2017/richdata2" ref="A12:I651">
    <sortCondition ref="D12:D651"/>
  </sortState>
  <mergeCells count="7">
    <mergeCell ref="A9:B9"/>
    <mergeCell ref="A1:E1"/>
    <mergeCell ref="A2:H2"/>
    <mergeCell ref="A4:C4"/>
    <mergeCell ref="F4:G4"/>
    <mergeCell ref="A5:C5"/>
    <mergeCell ref="F5:G5"/>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7AF9A-5B91-4506-8AA7-1C5349CC0A9C}">
  <dimension ref="A1:F651"/>
  <sheetViews>
    <sheetView workbookViewId="0">
      <selection activeCell="D5" sqref="D5"/>
    </sheetView>
  </sheetViews>
  <sheetFormatPr baseColWidth="10" defaultColWidth="8.85546875" defaultRowHeight="12.75"/>
  <cols>
    <col min="1" max="1" width="31.140625" style="2" bestFit="1" customWidth="1"/>
    <col min="2" max="2" width="33.7109375" style="2" bestFit="1" customWidth="1"/>
    <col min="3" max="3" width="33.7109375" style="2" customWidth="1"/>
    <col min="4" max="4" width="19.5703125" style="22" bestFit="1" customWidth="1"/>
    <col min="5" max="5" width="8.5703125" style="2" bestFit="1" customWidth="1"/>
    <col min="6" max="6" width="10" style="2" customWidth="1"/>
    <col min="7" max="16384" width="8.85546875" style="2"/>
  </cols>
  <sheetData>
    <row r="1" spans="1:6" s="11" customFormat="1" ht="15.75">
      <c r="A1" s="181" t="s">
        <v>0</v>
      </c>
      <c r="B1" s="180"/>
      <c r="C1" s="180"/>
      <c r="D1" s="180"/>
      <c r="E1" s="180"/>
    </row>
    <row r="2" spans="1:6" s="11" customFormat="1" ht="15.75">
      <c r="A2" s="181" t="s">
        <v>1188</v>
      </c>
      <c r="B2" s="180"/>
      <c r="C2" s="180"/>
      <c r="D2" s="180"/>
      <c r="E2" s="180"/>
      <c r="F2" s="180"/>
    </row>
    <row r="3" spans="1:6" s="11" customFormat="1" ht="15.75">
      <c r="A3" s="10"/>
    </row>
    <row r="4" spans="1:6" s="11" customFormat="1" ht="15.75">
      <c r="A4" s="182" t="s">
        <v>2</v>
      </c>
      <c r="B4" s="182"/>
      <c r="C4" s="12"/>
      <c r="D4" s="12">
        <f>SUM(E12:E40)</f>
        <v>22</v>
      </c>
      <c r="E4" s="14"/>
    </row>
    <row r="5" spans="1:6" s="11" customFormat="1" ht="15.75">
      <c r="A5" s="182" t="s">
        <v>1160</v>
      </c>
      <c r="B5" s="182"/>
      <c r="C5" s="12"/>
      <c r="D5" s="25">
        <f>SUM(F12:F40)</f>
        <v>4368</v>
      </c>
      <c r="E5" s="16"/>
      <c r="F5" s="17"/>
    </row>
    <row r="6" spans="1:6" s="11" customFormat="1" ht="15.75"/>
    <row r="7" spans="1:6" s="11" customFormat="1" ht="15.75">
      <c r="D7" s="18"/>
      <c r="E7" s="18"/>
      <c r="F7" s="19"/>
    </row>
    <row r="8" spans="1:6" s="11" customFormat="1" ht="15.75"/>
    <row r="9" spans="1:6" s="11" customFormat="1" ht="15.75">
      <c r="A9" s="179" t="s">
        <v>4</v>
      </c>
      <c r="B9" s="180"/>
    </row>
    <row r="10" spans="1:6" customFormat="1" ht="15.75" thickBot="1"/>
    <row r="11" spans="1:6" ht="13.5" thickBot="1">
      <c r="A11" s="1" t="s">
        <v>5</v>
      </c>
      <c r="B11" s="1" t="s">
        <v>6</v>
      </c>
      <c r="C11" s="1" t="s">
        <v>1183</v>
      </c>
      <c r="D11" s="1" t="s">
        <v>8</v>
      </c>
      <c r="E11" s="1" t="s">
        <v>1169</v>
      </c>
      <c r="F11" s="1" t="s">
        <v>10</v>
      </c>
    </row>
    <row r="12" spans="1:6">
      <c r="A12" s="3" t="s">
        <v>1161</v>
      </c>
      <c r="B12" s="4" t="s">
        <v>1162</v>
      </c>
      <c r="C12" s="23"/>
      <c r="D12" s="4">
        <v>1980</v>
      </c>
      <c r="E12" s="4">
        <v>1</v>
      </c>
      <c r="F12" s="6">
        <v>100</v>
      </c>
    </row>
    <row r="13" spans="1:6">
      <c r="A13" s="3" t="s">
        <v>1161</v>
      </c>
      <c r="B13" s="4" t="s">
        <v>1163</v>
      </c>
      <c r="C13" s="23"/>
      <c r="D13" s="4">
        <v>1980</v>
      </c>
      <c r="E13" s="4">
        <v>1</v>
      </c>
      <c r="F13" s="6">
        <v>300</v>
      </c>
    </row>
    <row r="14" spans="1:6">
      <c r="A14" s="3" t="s">
        <v>1161</v>
      </c>
      <c r="B14" s="4" t="s">
        <v>1164</v>
      </c>
      <c r="C14" s="4"/>
      <c r="D14" s="4">
        <v>1980</v>
      </c>
      <c r="E14" s="4">
        <v>1</v>
      </c>
      <c r="F14" s="6">
        <v>388</v>
      </c>
    </row>
    <row r="15" spans="1:6">
      <c r="A15" s="3" t="s">
        <v>1166</v>
      </c>
      <c r="B15" s="4" t="s">
        <v>1165</v>
      </c>
      <c r="C15" s="24"/>
      <c r="D15" s="4">
        <v>1980</v>
      </c>
      <c r="E15" s="4">
        <v>1</v>
      </c>
      <c r="F15" s="6">
        <v>30</v>
      </c>
    </row>
    <row r="16" spans="1:6">
      <c r="A16" s="3" t="s">
        <v>1167</v>
      </c>
      <c r="B16" s="4" t="s">
        <v>1170</v>
      </c>
      <c r="C16" s="4"/>
      <c r="D16" s="4">
        <v>1980</v>
      </c>
      <c r="E16" s="4">
        <v>1</v>
      </c>
      <c r="F16" s="6">
        <v>150</v>
      </c>
    </row>
    <row r="17" spans="1:6">
      <c r="A17" s="3" t="s">
        <v>1167</v>
      </c>
      <c r="B17" s="4" t="s">
        <v>1168</v>
      </c>
      <c r="C17" s="4"/>
      <c r="D17" s="4">
        <v>2021</v>
      </c>
      <c r="E17" s="4">
        <v>1</v>
      </c>
      <c r="F17" s="6">
        <v>500</v>
      </c>
    </row>
    <row r="18" spans="1:6">
      <c r="A18" s="3" t="s">
        <v>1161</v>
      </c>
      <c r="B18" s="4" t="s">
        <v>1171</v>
      </c>
      <c r="C18" s="4"/>
      <c r="D18" s="4">
        <v>1980</v>
      </c>
      <c r="E18" s="4">
        <v>1</v>
      </c>
      <c r="F18" s="6">
        <v>100</v>
      </c>
    </row>
    <row r="19" spans="1:6">
      <c r="A19" s="3" t="s">
        <v>1166</v>
      </c>
      <c r="B19" s="4" t="s">
        <v>1172</v>
      </c>
      <c r="C19" s="4"/>
      <c r="D19" s="4">
        <v>2013</v>
      </c>
      <c r="E19" s="4">
        <v>1</v>
      </c>
      <c r="F19" s="6">
        <v>500</v>
      </c>
    </row>
    <row r="20" spans="1:6">
      <c r="A20" s="3" t="s">
        <v>1173</v>
      </c>
      <c r="B20" s="4" t="s">
        <v>1174</v>
      </c>
      <c r="C20" s="4"/>
      <c r="D20" s="4">
        <v>1990</v>
      </c>
      <c r="E20" s="4">
        <v>1</v>
      </c>
      <c r="F20" s="6">
        <v>50</v>
      </c>
    </row>
    <row r="21" spans="1:6">
      <c r="A21" s="3" t="s">
        <v>1173</v>
      </c>
      <c r="B21" s="4" t="s">
        <v>1175</v>
      </c>
      <c r="C21" s="4"/>
      <c r="D21" s="4">
        <v>1990</v>
      </c>
      <c r="E21" s="4">
        <v>1</v>
      </c>
      <c r="F21" s="6">
        <v>50</v>
      </c>
    </row>
    <row r="22" spans="1:6">
      <c r="A22" s="3" t="s">
        <v>1166</v>
      </c>
      <c r="B22" s="4" t="s">
        <v>1176</v>
      </c>
      <c r="C22" s="4"/>
      <c r="D22" s="4">
        <v>1985</v>
      </c>
      <c r="E22" s="4">
        <v>1</v>
      </c>
      <c r="F22" s="6">
        <v>50</v>
      </c>
    </row>
    <row r="23" spans="1:6">
      <c r="A23" s="3" t="s">
        <v>1166</v>
      </c>
      <c r="B23" s="4" t="s">
        <v>1177</v>
      </c>
      <c r="C23" s="23"/>
      <c r="D23" s="4">
        <v>1980</v>
      </c>
      <c r="E23" s="4">
        <v>1</v>
      </c>
      <c r="F23" s="6">
        <v>300</v>
      </c>
    </row>
    <row r="24" spans="1:6">
      <c r="A24" s="3" t="s">
        <v>1173</v>
      </c>
      <c r="B24" s="4" t="s">
        <v>1178</v>
      </c>
      <c r="C24" s="4"/>
      <c r="D24" s="4">
        <v>1990</v>
      </c>
      <c r="E24" s="4">
        <v>1</v>
      </c>
      <c r="F24" s="6">
        <v>500</v>
      </c>
    </row>
    <row r="25" spans="1:6">
      <c r="A25" s="3" t="s">
        <v>1167</v>
      </c>
      <c r="B25" s="4" t="s">
        <v>1179</v>
      </c>
      <c r="C25" s="4"/>
      <c r="D25" s="4">
        <v>1990</v>
      </c>
      <c r="E25" s="4">
        <v>1</v>
      </c>
      <c r="F25" s="6">
        <v>50</v>
      </c>
    </row>
    <row r="26" spans="1:6">
      <c r="A26" s="3" t="s">
        <v>1167</v>
      </c>
      <c r="B26" s="4" t="s">
        <v>1180</v>
      </c>
      <c r="C26" s="4"/>
      <c r="D26" s="4">
        <v>2022</v>
      </c>
      <c r="E26" s="4">
        <v>1</v>
      </c>
      <c r="F26" s="6">
        <v>30</v>
      </c>
    </row>
    <row r="27" spans="1:6">
      <c r="A27" s="3" t="s">
        <v>1186</v>
      </c>
      <c r="B27" s="4" t="s">
        <v>1181</v>
      </c>
      <c r="C27" s="4"/>
      <c r="D27" s="4">
        <v>2018</v>
      </c>
      <c r="E27" s="4">
        <v>1</v>
      </c>
      <c r="F27" s="6">
        <v>50</v>
      </c>
    </row>
    <row r="28" spans="1:6">
      <c r="A28" s="3" t="s">
        <v>1173</v>
      </c>
      <c r="B28" s="4" t="s">
        <v>1182</v>
      </c>
      <c r="C28" s="23"/>
      <c r="D28" s="4">
        <v>1990</v>
      </c>
      <c r="E28" s="4">
        <v>1</v>
      </c>
      <c r="F28" s="6">
        <v>200</v>
      </c>
    </row>
    <row r="29" spans="1:6">
      <c r="A29" s="3" t="s">
        <v>1166</v>
      </c>
      <c r="B29" s="4" t="s">
        <v>1184</v>
      </c>
      <c r="C29" s="4"/>
      <c r="D29" s="4">
        <v>1990</v>
      </c>
      <c r="E29" s="4">
        <v>1</v>
      </c>
      <c r="F29" s="6">
        <v>50</v>
      </c>
    </row>
    <row r="30" spans="1:6">
      <c r="A30" s="3" t="s">
        <v>1186</v>
      </c>
      <c r="B30" s="4" t="s">
        <v>1185</v>
      </c>
      <c r="C30" s="4"/>
      <c r="D30" s="4">
        <v>2021</v>
      </c>
      <c r="E30" s="4">
        <v>1</v>
      </c>
      <c r="F30" s="6">
        <v>500</v>
      </c>
    </row>
    <row r="31" spans="1:6">
      <c r="A31" s="3" t="s">
        <v>1186</v>
      </c>
      <c r="B31" s="4" t="s">
        <v>1187</v>
      </c>
      <c r="C31" s="4"/>
      <c r="D31" s="4">
        <v>2021</v>
      </c>
      <c r="E31" s="4">
        <v>1</v>
      </c>
      <c r="F31" s="6">
        <v>300</v>
      </c>
    </row>
    <row r="32" spans="1:6">
      <c r="A32" s="3" t="s">
        <v>1190</v>
      </c>
      <c r="B32" s="4" t="s">
        <v>1191</v>
      </c>
      <c r="C32" s="4"/>
      <c r="D32" s="4">
        <v>2021</v>
      </c>
      <c r="E32" s="4">
        <v>1</v>
      </c>
      <c r="F32" s="6">
        <v>150</v>
      </c>
    </row>
    <row r="33" spans="1:6">
      <c r="A33" s="3" t="s">
        <v>1190</v>
      </c>
      <c r="B33" s="4" t="s">
        <v>1192</v>
      </c>
      <c r="C33" s="4"/>
      <c r="D33" s="4">
        <v>2013</v>
      </c>
      <c r="E33" s="4">
        <v>1</v>
      </c>
      <c r="F33" s="6">
        <v>20</v>
      </c>
    </row>
    <row r="34" spans="1:6">
      <c r="A34" s="3"/>
      <c r="B34" s="4"/>
      <c r="C34" s="4"/>
      <c r="D34" s="4"/>
      <c r="E34" s="4"/>
      <c r="F34" s="6"/>
    </row>
    <row r="35" spans="1:6">
      <c r="A35" s="3"/>
      <c r="B35" s="4"/>
      <c r="C35" s="4"/>
      <c r="D35" s="4"/>
      <c r="E35" s="4"/>
      <c r="F35" s="6"/>
    </row>
    <row r="36" spans="1:6">
      <c r="A36" s="3"/>
      <c r="B36" s="4"/>
      <c r="C36" s="4"/>
      <c r="D36" s="4"/>
      <c r="E36" s="4"/>
      <c r="F36" s="6"/>
    </row>
    <row r="37" spans="1:6">
      <c r="A37" s="3"/>
      <c r="B37" s="4"/>
      <c r="C37" s="4"/>
      <c r="D37" s="4"/>
      <c r="E37" s="4"/>
      <c r="F37" s="6"/>
    </row>
    <row r="38" spans="1:6">
      <c r="A38" s="3"/>
      <c r="B38" s="4"/>
      <c r="C38" s="4"/>
      <c r="D38" s="4"/>
      <c r="E38" s="4"/>
      <c r="F38" s="6"/>
    </row>
    <row r="39" spans="1:6">
      <c r="A39" s="3"/>
      <c r="B39" s="4"/>
      <c r="C39" s="4"/>
      <c r="D39" s="4"/>
      <c r="E39" s="4"/>
      <c r="F39" s="6"/>
    </row>
    <row r="40" spans="1:6">
      <c r="A40" s="3"/>
      <c r="B40" s="4"/>
      <c r="C40" s="4"/>
      <c r="D40" s="4"/>
      <c r="E40" s="4"/>
      <c r="F40" s="6"/>
    </row>
    <row r="41" spans="1:6">
      <c r="A41" s="3"/>
      <c r="B41" s="4"/>
      <c r="C41" s="4"/>
      <c r="D41" s="4"/>
      <c r="E41" s="4"/>
      <c r="F41" s="6"/>
    </row>
    <row r="42" spans="1:6">
      <c r="A42" s="3"/>
      <c r="B42" s="4"/>
      <c r="C42" s="4"/>
      <c r="D42" s="4"/>
      <c r="E42" s="4"/>
      <c r="F42" s="6"/>
    </row>
    <row r="43" spans="1:6">
      <c r="A43" s="3"/>
      <c r="B43" s="4"/>
      <c r="C43" s="4"/>
      <c r="D43" s="4"/>
      <c r="E43" s="4"/>
      <c r="F43" s="6"/>
    </row>
    <row r="44" spans="1:6">
      <c r="A44" s="3"/>
      <c r="B44" s="4"/>
      <c r="C44" s="4"/>
      <c r="D44" s="4"/>
      <c r="E44" s="4"/>
      <c r="F44" s="6"/>
    </row>
    <row r="45" spans="1:6">
      <c r="A45" s="3"/>
      <c r="B45" s="4"/>
      <c r="C45" s="4"/>
      <c r="D45" s="4"/>
      <c r="E45" s="4"/>
      <c r="F45" s="6"/>
    </row>
    <row r="46" spans="1:6">
      <c r="A46" s="3"/>
      <c r="B46" s="4"/>
      <c r="C46" s="4"/>
      <c r="D46" s="4"/>
      <c r="E46" s="4"/>
      <c r="F46" s="6"/>
    </row>
    <row r="47" spans="1:6">
      <c r="A47" s="3"/>
      <c r="B47" s="4"/>
      <c r="C47" s="4"/>
      <c r="D47" s="4"/>
      <c r="E47" s="4"/>
      <c r="F47" s="6"/>
    </row>
    <row r="48" spans="1:6">
      <c r="A48" s="3"/>
      <c r="B48" s="4"/>
      <c r="C48" s="4"/>
      <c r="D48" s="4"/>
      <c r="E48" s="4"/>
      <c r="F48" s="6"/>
    </row>
    <row r="49" spans="1:6">
      <c r="A49" s="3"/>
      <c r="B49" s="4"/>
      <c r="C49" s="4"/>
      <c r="D49" s="4"/>
      <c r="E49" s="4"/>
      <c r="F49" s="6"/>
    </row>
    <row r="50" spans="1:6">
      <c r="A50" s="3"/>
      <c r="B50" s="4"/>
      <c r="C50" s="4"/>
      <c r="D50" s="4"/>
      <c r="E50" s="4"/>
      <c r="F50" s="6"/>
    </row>
    <row r="51" spans="1:6">
      <c r="A51" s="3"/>
      <c r="B51" s="4"/>
      <c r="C51" s="4"/>
      <c r="D51" s="4"/>
      <c r="E51" s="4"/>
      <c r="F51" s="6"/>
    </row>
    <row r="52" spans="1:6">
      <c r="A52" s="3"/>
      <c r="B52" s="4"/>
      <c r="C52" s="4"/>
      <c r="D52" s="4"/>
      <c r="E52" s="4"/>
      <c r="F52" s="6"/>
    </row>
    <row r="53" spans="1:6">
      <c r="A53" s="3"/>
      <c r="B53" s="4"/>
      <c r="C53" s="4"/>
      <c r="D53" s="4"/>
      <c r="E53" s="4"/>
      <c r="F53" s="6"/>
    </row>
    <row r="54" spans="1:6">
      <c r="A54" s="3"/>
      <c r="B54" s="4"/>
      <c r="C54" s="4"/>
      <c r="D54" s="4"/>
      <c r="E54" s="4"/>
      <c r="F54" s="6"/>
    </row>
    <row r="55" spans="1:6">
      <c r="A55" s="3"/>
      <c r="B55" s="4"/>
      <c r="C55" s="4"/>
      <c r="D55" s="4"/>
      <c r="E55" s="4"/>
      <c r="F55" s="6"/>
    </row>
    <row r="56" spans="1:6">
      <c r="A56" s="3"/>
      <c r="B56" s="4"/>
      <c r="C56" s="4"/>
      <c r="D56" s="4"/>
      <c r="E56" s="4"/>
      <c r="F56" s="6"/>
    </row>
    <row r="57" spans="1:6">
      <c r="A57" s="3"/>
      <c r="B57" s="4"/>
      <c r="C57" s="4"/>
      <c r="D57" s="4"/>
      <c r="E57" s="4"/>
      <c r="F57" s="6"/>
    </row>
    <row r="58" spans="1:6">
      <c r="A58" s="3"/>
      <c r="B58" s="4"/>
      <c r="C58" s="4"/>
      <c r="D58" s="4"/>
      <c r="E58" s="4"/>
      <c r="F58" s="6"/>
    </row>
    <row r="59" spans="1:6">
      <c r="A59" s="3"/>
      <c r="B59" s="4"/>
      <c r="C59" s="4"/>
      <c r="D59" s="4"/>
      <c r="E59" s="4"/>
      <c r="F59" s="6"/>
    </row>
    <row r="60" spans="1:6">
      <c r="A60" s="3"/>
      <c r="B60" s="4"/>
      <c r="C60" s="4"/>
      <c r="D60" s="4"/>
      <c r="E60" s="4"/>
      <c r="F60" s="6"/>
    </row>
    <row r="61" spans="1:6">
      <c r="A61" s="3"/>
      <c r="B61" s="4"/>
      <c r="C61" s="4"/>
      <c r="D61" s="4"/>
      <c r="E61" s="4"/>
      <c r="F61" s="6"/>
    </row>
    <row r="62" spans="1:6">
      <c r="A62" s="3"/>
      <c r="B62" s="4"/>
      <c r="C62" s="4"/>
      <c r="D62" s="21"/>
      <c r="E62" s="4"/>
      <c r="F62" s="6"/>
    </row>
    <row r="63" spans="1:6">
      <c r="A63" s="3"/>
      <c r="B63" s="4"/>
      <c r="C63" s="4"/>
      <c r="D63" s="21"/>
      <c r="E63" s="4"/>
      <c r="F63" s="6"/>
    </row>
    <row r="64" spans="1:6">
      <c r="A64" s="3"/>
      <c r="B64" s="4"/>
      <c r="C64" s="4"/>
      <c r="D64" s="21"/>
      <c r="E64" s="4"/>
      <c r="F64" s="6"/>
    </row>
    <row r="65" spans="1:6">
      <c r="A65" s="3"/>
      <c r="B65" s="4"/>
      <c r="C65" s="4"/>
      <c r="D65" s="21"/>
      <c r="E65" s="4"/>
      <c r="F65" s="6"/>
    </row>
    <row r="66" spans="1:6">
      <c r="A66" s="3"/>
      <c r="B66" s="4"/>
      <c r="C66" s="4"/>
      <c r="D66" s="21"/>
      <c r="E66" s="4"/>
      <c r="F66" s="6"/>
    </row>
    <row r="67" spans="1:6">
      <c r="A67" s="3"/>
      <c r="B67" s="4"/>
      <c r="C67" s="4"/>
      <c r="D67" s="21"/>
      <c r="E67" s="4"/>
      <c r="F67" s="6"/>
    </row>
    <row r="68" spans="1:6">
      <c r="A68" s="3"/>
      <c r="B68" s="4"/>
      <c r="C68" s="4"/>
      <c r="D68" s="21"/>
      <c r="E68" s="4"/>
      <c r="F68" s="6"/>
    </row>
    <row r="69" spans="1:6">
      <c r="A69" s="3"/>
      <c r="B69" s="4"/>
      <c r="C69" s="4"/>
      <c r="D69" s="21"/>
      <c r="E69" s="4"/>
      <c r="F69" s="6"/>
    </row>
    <row r="70" spans="1:6">
      <c r="A70" s="3"/>
      <c r="B70" s="4"/>
      <c r="C70" s="4"/>
      <c r="D70" s="21"/>
      <c r="E70" s="4"/>
      <c r="F70" s="6"/>
    </row>
    <row r="71" spans="1:6">
      <c r="A71" s="3"/>
      <c r="B71" s="4"/>
      <c r="C71" s="4"/>
      <c r="D71" s="21"/>
      <c r="E71" s="4"/>
      <c r="F71" s="6"/>
    </row>
    <row r="72" spans="1:6">
      <c r="A72" s="3"/>
      <c r="B72" s="4"/>
      <c r="C72" s="4"/>
      <c r="D72" s="21"/>
      <c r="E72" s="4"/>
      <c r="F72" s="6"/>
    </row>
    <row r="73" spans="1:6">
      <c r="A73" s="3"/>
      <c r="B73" s="4"/>
      <c r="C73" s="4"/>
      <c r="D73" s="21"/>
      <c r="E73" s="4"/>
      <c r="F73" s="6"/>
    </row>
    <row r="74" spans="1:6">
      <c r="A74" s="3"/>
      <c r="B74" s="4"/>
      <c r="C74" s="4"/>
      <c r="D74" s="21"/>
      <c r="E74" s="4"/>
      <c r="F74" s="6"/>
    </row>
    <row r="75" spans="1:6">
      <c r="A75" s="3"/>
      <c r="B75" s="4"/>
      <c r="C75" s="4"/>
      <c r="D75" s="21"/>
      <c r="E75" s="4"/>
      <c r="F75" s="6"/>
    </row>
    <row r="76" spans="1:6">
      <c r="A76" s="3"/>
      <c r="B76" s="4"/>
      <c r="C76" s="4"/>
      <c r="D76" s="21"/>
      <c r="E76" s="4"/>
      <c r="F76" s="6"/>
    </row>
    <row r="77" spans="1:6">
      <c r="A77" s="3"/>
      <c r="B77" s="4"/>
      <c r="C77" s="4"/>
      <c r="D77" s="21"/>
      <c r="E77" s="4"/>
      <c r="F77" s="6"/>
    </row>
    <row r="78" spans="1:6">
      <c r="A78" s="3"/>
      <c r="B78" s="4"/>
      <c r="C78" s="4"/>
      <c r="D78" s="21"/>
      <c r="E78" s="4"/>
      <c r="F78" s="6"/>
    </row>
    <row r="79" spans="1:6">
      <c r="A79" s="3"/>
      <c r="B79" s="4"/>
      <c r="C79" s="4"/>
      <c r="D79" s="21"/>
      <c r="E79" s="4"/>
      <c r="F79" s="6"/>
    </row>
    <row r="80" spans="1:6">
      <c r="A80" s="3"/>
      <c r="B80" s="4"/>
      <c r="C80" s="4"/>
      <c r="D80" s="21"/>
      <c r="E80" s="4"/>
      <c r="F80" s="6"/>
    </row>
    <row r="81" spans="1:6">
      <c r="A81" s="3"/>
      <c r="B81" s="4"/>
      <c r="C81" s="4"/>
      <c r="D81" s="21"/>
      <c r="E81" s="4"/>
      <c r="F81" s="6"/>
    </row>
    <row r="82" spans="1:6">
      <c r="A82" s="3"/>
      <c r="B82" s="4"/>
      <c r="C82" s="4"/>
      <c r="D82" s="21"/>
      <c r="E82" s="4"/>
      <c r="F82" s="6"/>
    </row>
    <row r="83" spans="1:6">
      <c r="A83" s="3"/>
      <c r="B83" s="4"/>
      <c r="C83" s="4"/>
      <c r="D83" s="21"/>
      <c r="E83" s="4"/>
      <c r="F83" s="6"/>
    </row>
    <row r="84" spans="1:6">
      <c r="A84" s="3"/>
      <c r="B84" s="4"/>
      <c r="C84" s="4"/>
      <c r="D84" s="21"/>
      <c r="E84" s="4"/>
      <c r="F84" s="6"/>
    </row>
    <row r="85" spans="1:6">
      <c r="A85" s="3"/>
      <c r="B85" s="4"/>
      <c r="C85" s="4"/>
      <c r="D85" s="21"/>
      <c r="E85" s="4"/>
      <c r="F85" s="6"/>
    </row>
    <row r="86" spans="1:6">
      <c r="A86" s="3"/>
      <c r="B86" s="4"/>
      <c r="C86" s="4"/>
      <c r="D86" s="21"/>
      <c r="E86" s="4"/>
      <c r="F86" s="6"/>
    </row>
    <row r="87" spans="1:6">
      <c r="A87" s="3"/>
      <c r="B87" s="4"/>
      <c r="C87" s="4"/>
      <c r="D87" s="21"/>
      <c r="E87" s="4"/>
      <c r="F87" s="6"/>
    </row>
    <row r="88" spans="1:6">
      <c r="A88" s="3"/>
      <c r="B88" s="4"/>
      <c r="C88" s="4"/>
      <c r="D88" s="21"/>
      <c r="E88" s="4"/>
      <c r="F88" s="6"/>
    </row>
    <row r="89" spans="1:6">
      <c r="A89" s="3"/>
      <c r="B89" s="4"/>
      <c r="C89" s="4"/>
      <c r="D89" s="21"/>
      <c r="E89" s="4"/>
      <c r="F89" s="6"/>
    </row>
    <row r="90" spans="1:6">
      <c r="A90" s="3"/>
      <c r="B90" s="4"/>
      <c r="C90" s="4"/>
      <c r="D90" s="21"/>
      <c r="E90" s="4"/>
      <c r="F90" s="6"/>
    </row>
    <row r="91" spans="1:6">
      <c r="A91" s="3"/>
      <c r="B91" s="4"/>
      <c r="C91" s="4"/>
      <c r="D91" s="21"/>
      <c r="E91" s="4"/>
      <c r="F91" s="6"/>
    </row>
    <row r="92" spans="1:6">
      <c r="A92" s="3"/>
      <c r="B92" s="4"/>
      <c r="C92" s="4"/>
      <c r="D92" s="21"/>
      <c r="E92" s="4"/>
      <c r="F92" s="6"/>
    </row>
    <row r="93" spans="1:6">
      <c r="A93" s="3"/>
      <c r="B93" s="4"/>
      <c r="C93" s="4"/>
      <c r="D93" s="21"/>
      <c r="E93" s="4"/>
      <c r="F93" s="6"/>
    </row>
    <row r="94" spans="1:6">
      <c r="A94" s="3"/>
      <c r="B94" s="4"/>
      <c r="C94" s="4"/>
      <c r="D94" s="21"/>
      <c r="E94" s="4"/>
      <c r="F94" s="6"/>
    </row>
    <row r="95" spans="1:6">
      <c r="A95" s="3"/>
      <c r="B95" s="4"/>
      <c r="C95" s="4"/>
      <c r="D95" s="21"/>
      <c r="E95" s="4"/>
      <c r="F95" s="6"/>
    </row>
    <row r="96" spans="1:6">
      <c r="A96" s="3"/>
      <c r="B96" s="4"/>
      <c r="C96" s="4"/>
      <c r="D96" s="21"/>
      <c r="E96" s="4"/>
      <c r="F96" s="6"/>
    </row>
    <row r="97" spans="1:6">
      <c r="A97" s="3"/>
      <c r="B97" s="4"/>
      <c r="C97" s="4"/>
      <c r="D97" s="21"/>
      <c r="E97" s="4"/>
      <c r="F97" s="6"/>
    </row>
    <row r="98" spans="1:6">
      <c r="A98" s="3"/>
      <c r="B98" s="4"/>
      <c r="C98" s="4"/>
      <c r="D98" s="21"/>
      <c r="E98" s="4"/>
      <c r="F98" s="6"/>
    </row>
    <row r="99" spans="1:6">
      <c r="A99" s="3"/>
      <c r="B99" s="4"/>
      <c r="C99" s="4"/>
      <c r="D99" s="21"/>
      <c r="E99" s="4"/>
      <c r="F99" s="6"/>
    </row>
    <row r="100" spans="1:6">
      <c r="A100" s="3"/>
      <c r="B100" s="4"/>
      <c r="C100" s="4"/>
      <c r="D100" s="21"/>
      <c r="E100" s="4"/>
      <c r="F100" s="6"/>
    </row>
    <row r="101" spans="1:6">
      <c r="A101" s="3"/>
      <c r="B101" s="4"/>
      <c r="C101" s="4"/>
      <c r="D101" s="21"/>
      <c r="E101" s="4"/>
      <c r="F101" s="6"/>
    </row>
    <row r="102" spans="1:6">
      <c r="A102" s="3"/>
      <c r="B102" s="4"/>
      <c r="C102" s="4"/>
      <c r="D102" s="21"/>
      <c r="E102" s="4"/>
      <c r="F102" s="6"/>
    </row>
    <row r="103" spans="1:6">
      <c r="A103" s="3"/>
      <c r="B103" s="4"/>
      <c r="C103" s="4"/>
      <c r="D103" s="21"/>
      <c r="E103" s="4"/>
      <c r="F103" s="6"/>
    </row>
    <row r="104" spans="1:6">
      <c r="A104" s="3"/>
      <c r="B104" s="4"/>
      <c r="C104" s="4"/>
      <c r="D104" s="21"/>
      <c r="E104" s="4"/>
      <c r="F104" s="6"/>
    </row>
    <row r="105" spans="1:6">
      <c r="A105" s="3"/>
      <c r="B105" s="4"/>
      <c r="C105" s="4"/>
      <c r="D105" s="21"/>
      <c r="E105" s="4"/>
      <c r="F105" s="6"/>
    </row>
    <row r="106" spans="1:6">
      <c r="A106" s="3"/>
      <c r="B106" s="4"/>
      <c r="C106" s="4"/>
      <c r="D106" s="21"/>
      <c r="E106" s="4"/>
      <c r="F106" s="6"/>
    </row>
    <row r="107" spans="1:6">
      <c r="A107" s="3"/>
      <c r="B107" s="4"/>
      <c r="C107" s="4"/>
      <c r="D107" s="21"/>
      <c r="E107" s="4"/>
      <c r="F107" s="6"/>
    </row>
    <row r="108" spans="1:6">
      <c r="A108" s="3"/>
      <c r="B108" s="4"/>
      <c r="C108" s="4"/>
      <c r="D108" s="21"/>
      <c r="E108" s="4"/>
      <c r="F108" s="6"/>
    </row>
    <row r="109" spans="1:6">
      <c r="A109" s="3"/>
      <c r="B109" s="4"/>
      <c r="C109" s="4"/>
      <c r="D109" s="21"/>
      <c r="E109" s="4"/>
      <c r="F109" s="6"/>
    </row>
    <row r="110" spans="1:6">
      <c r="A110" s="3"/>
      <c r="B110" s="4"/>
      <c r="C110" s="4"/>
      <c r="D110" s="21"/>
      <c r="E110" s="4"/>
      <c r="F110" s="6"/>
    </row>
    <row r="111" spans="1:6">
      <c r="A111" s="3"/>
      <c r="B111" s="4"/>
      <c r="C111" s="4"/>
      <c r="D111" s="21"/>
      <c r="E111" s="4"/>
      <c r="F111" s="6"/>
    </row>
    <row r="112" spans="1:6">
      <c r="A112" s="3"/>
      <c r="B112" s="4"/>
      <c r="C112" s="4"/>
      <c r="D112" s="21"/>
      <c r="E112" s="4"/>
      <c r="F112" s="6"/>
    </row>
    <row r="113" spans="1:6">
      <c r="A113" s="3"/>
      <c r="B113" s="4"/>
      <c r="C113" s="4"/>
      <c r="D113" s="21"/>
      <c r="E113" s="4"/>
      <c r="F113" s="6"/>
    </row>
    <row r="114" spans="1:6">
      <c r="A114" s="3"/>
      <c r="B114" s="4"/>
      <c r="C114" s="4"/>
      <c r="D114" s="21"/>
      <c r="E114" s="4"/>
      <c r="F114" s="6"/>
    </row>
    <row r="115" spans="1:6">
      <c r="A115" s="3"/>
      <c r="B115" s="4"/>
      <c r="C115" s="4"/>
      <c r="D115" s="21"/>
      <c r="E115" s="4"/>
      <c r="F115" s="6"/>
    </row>
    <row r="116" spans="1:6">
      <c r="A116" s="3"/>
      <c r="B116" s="4"/>
      <c r="C116" s="4"/>
      <c r="D116" s="21"/>
      <c r="E116" s="4"/>
      <c r="F116" s="6"/>
    </row>
    <row r="117" spans="1:6">
      <c r="A117" s="3"/>
      <c r="B117" s="4"/>
      <c r="C117" s="4"/>
      <c r="D117" s="21"/>
      <c r="E117" s="4"/>
      <c r="F117" s="6"/>
    </row>
    <row r="118" spans="1:6">
      <c r="A118" s="3"/>
      <c r="B118" s="4"/>
      <c r="C118" s="4"/>
      <c r="D118" s="21"/>
      <c r="E118" s="4"/>
      <c r="F118" s="6"/>
    </row>
    <row r="119" spans="1:6">
      <c r="A119" s="3"/>
      <c r="B119" s="4"/>
      <c r="C119" s="4"/>
      <c r="D119" s="21"/>
      <c r="E119" s="4"/>
      <c r="F119" s="6"/>
    </row>
    <row r="120" spans="1:6">
      <c r="A120" s="3"/>
      <c r="B120" s="4"/>
      <c r="C120" s="4"/>
      <c r="D120" s="21"/>
      <c r="E120" s="4"/>
      <c r="F120" s="6"/>
    </row>
    <row r="121" spans="1:6">
      <c r="A121" s="3"/>
      <c r="B121" s="4"/>
      <c r="C121" s="4"/>
      <c r="D121" s="21"/>
      <c r="E121" s="4"/>
      <c r="F121" s="6"/>
    </row>
    <row r="122" spans="1:6">
      <c r="A122" s="3"/>
      <c r="B122" s="4"/>
      <c r="C122" s="4"/>
      <c r="D122" s="21"/>
      <c r="E122" s="4"/>
      <c r="F122" s="6"/>
    </row>
    <row r="123" spans="1:6">
      <c r="A123" s="3"/>
      <c r="B123" s="4"/>
      <c r="C123" s="4"/>
      <c r="D123" s="21"/>
      <c r="E123" s="4"/>
      <c r="F123" s="6"/>
    </row>
    <row r="124" spans="1:6">
      <c r="A124" s="3"/>
      <c r="B124" s="4"/>
      <c r="C124" s="4"/>
      <c r="D124" s="21"/>
      <c r="E124" s="4"/>
      <c r="F124" s="6"/>
    </row>
    <row r="125" spans="1:6">
      <c r="A125" s="3"/>
      <c r="B125" s="4"/>
      <c r="C125" s="4"/>
      <c r="D125" s="21"/>
      <c r="E125" s="4"/>
      <c r="F125" s="6"/>
    </row>
    <row r="126" spans="1:6">
      <c r="A126" s="3"/>
      <c r="B126" s="4"/>
      <c r="C126" s="4"/>
      <c r="D126" s="21"/>
      <c r="E126" s="4"/>
      <c r="F126" s="6"/>
    </row>
    <row r="127" spans="1:6">
      <c r="A127" s="3"/>
      <c r="B127" s="4"/>
      <c r="C127" s="4"/>
      <c r="D127" s="21"/>
      <c r="E127" s="4"/>
      <c r="F127" s="6"/>
    </row>
    <row r="128" spans="1:6">
      <c r="A128" s="3"/>
      <c r="B128" s="4"/>
      <c r="C128" s="4"/>
      <c r="D128" s="21"/>
      <c r="E128" s="4"/>
      <c r="F128" s="6"/>
    </row>
    <row r="129" spans="1:6">
      <c r="A129" s="3"/>
      <c r="B129" s="4"/>
      <c r="C129" s="4"/>
      <c r="D129" s="21"/>
      <c r="E129" s="4"/>
      <c r="F129" s="6"/>
    </row>
    <row r="130" spans="1:6">
      <c r="A130" s="3"/>
      <c r="B130" s="4"/>
      <c r="C130" s="4"/>
      <c r="D130" s="21"/>
      <c r="E130" s="4"/>
      <c r="F130" s="6"/>
    </row>
    <row r="131" spans="1:6">
      <c r="A131" s="3"/>
      <c r="B131" s="4"/>
      <c r="C131" s="4"/>
      <c r="D131" s="21"/>
      <c r="E131" s="4"/>
      <c r="F131" s="6"/>
    </row>
    <row r="132" spans="1:6">
      <c r="A132" s="3"/>
      <c r="B132" s="4"/>
      <c r="C132" s="4"/>
      <c r="D132" s="21"/>
      <c r="E132" s="4"/>
      <c r="F132" s="6"/>
    </row>
    <row r="133" spans="1:6">
      <c r="A133" s="3"/>
      <c r="B133" s="4"/>
      <c r="C133" s="4"/>
      <c r="D133" s="21"/>
      <c r="E133" s="4"/>
      <c r="F133" s="6"/>
    </row>
    <row r="134" spans="1:6">
      <c r="A134" s="3"/>
      <c r="B134" s="4"/>
      <c r="C134" s="4"/>
      <c r="D134" s="21"/>
      <c r="E134" s="4"/>
      <c r="F134" s="6"/>
    </row>
    <row r="135" spans="1:6">
      <c r="A135" s="3"/>
      <c r="B135" s="4"/>
      <c r="C135" s="4"/>
      <c r="D135" s="21"/>
      <c r="E135" s="4"/>
      <c r="F135" s="6"/>
    </row>
    <row r="136" spans="1:6">
      <c r="A136" s="3"/>
      <c r="B136" s="4"/>
      <c r="C136" s="4"/>
      <c r="D136" s="21"/>
      <c r="E136" s="4"/>
      <c r="F136" s="6"/>
    </row>
    <row r="137" spans="1:6">
      <c r="A137" s="3"/>
      <c r="B137" s="4"/>
      <c r="C137" s="4"/>
      <c r="D137" s="21"/>
      <c r="E137" s="4"/>
      <c r="F137" s="6"/>
    </row>
    <row r="138" spans="1:6">
      <c r="A138" s="3"/>
      <c r="B138" s="4"/>
      <c r="C138" s="4"/>
      <c r="D138" s="21"/>
      <c r="E138" s="4"/>
      <c r="F138" s="6"/>
    </row>
    <row r="139" spans="1:6">
      <c r="A139" s="3"/>
      <c r="B139" s="4"/>
      <c r="C139" s="4"/>
      <c r="D139" s="21"/>
      <c r="E139" s="4"/>
      <c r="F139" s="6"/>
    </row>
    <row r="140" spans="1:6">
      <c r="A140" s="3"/>
      <c r="B140" s="4"/>
      <c r="C140" s="4"/>
      <c r="D140" s="21"/>
      <c r="E140" s="4"/>
      <c r="F140" s="6"/>
    </row>
    <row r="141" spans="1:6">
      <c r="A141" s="3"/>
      <c r="B141" s="4"/>
      <c r="C141" s="4"/>
      <c r="D141" s="21"/>
      <c r="E141" s="4"/>
      <c r="F141" s="6"/>
    </row>
    <row r="142" spans="1:6">
      <c r="A142" s="3"/>
      <c r="B142" s="4"/>
      <c r="C142" s="4"/>
      <c r="D142" s="21"/>
      <c r="E142" s="4"/>
      <c r="F142" s="6"/>
    </row>
    <row r="143" spans="1:6">
      <c r="A143" s="3"/>
      <c r="B143" s="4"/>
      <c r="C143" s="4"/>
      <c r="D143" s="21"/>
      <c r="E143" s="4"/>
      <c r="F143" s="6"/>
    </row>
    <row r="144" spans="1:6">
      <c r="A144" s="3"/>
      <c r="B144" s="4"/>
      <c r="C144" s="4"/>
      <c r="D144" s="21"/>
      <c r="E144" s="4"/>
      <c r="F144" s="6"/>
    </row>
    <row r="145" spans="1:6">
      <c r="A145" s="3"/>
      <c r="B145" s="4"/>
      <c r="C145" s="4"/>
      <c r="D145" s="21"/>
      <c r="E145" s="4"/>
      <c r="F145" s="6"/>
    </row>
    <row r="146" spans="1:6">
      <c r="A146" s="3"/>
      <c r="B146" s="4"/>
      <c r="C146" s="4"/>
      <c r="D146" s="21"/>
      <c r="E146" s="4"/>
      <c r="F146" s="6"/>
    </row>
    <row r="147" spans="1:6">
      <c r="A147" s="3"/>
      <c r="B147" s="4"/>
      <c r="C147" s="4"/>
      <c r="D147" s="21"/>
      <c r="E147" s="4"/>
      <c r="F147" s="6"/>
    </row>
    <row r="148" spans="1:6">
      <c r="A148" s="3"/>
      <c r="B148" s="4"/>
      <c r="C148" s="4"/>
      <c r="D148" s="21"/>
      <c r="E148" s="4"/>
      <c r="F148" s="6"/>
    </row>
    <row r="149" spans="1:6">
      <c r="A149" s="3"/>
      <c r="B149" s="4"/>
      <c r="C149" s="4"/>
      <c r="D149" s="21"/>
      <c r="E149" s="4"/>
      <c r="F149" s="6"/>
    </row>
    <row r="150" spans="1:6">
      <c r="A150" s="3"/>
      <c r="B150" s="4"/>
      <c r="C150" s="4"/>
      <c r="D150" s="21"/>
      <c r="E150" s="4"/>
      <c r="F150" s="6"/>
    </row>
    <row r="151" spans="1:6">
      <c r="A151" s="3"/>
      <c r="B151" s="4"/>
      <c r="C151" s="4"/>
      <c r="D151" s="21"/>
      <c r="E151" s="4"/>
      <c r="F151" s="6"/>
    </row>
    <row r="152" spans="1:6">
      <c r="A152" s="3"/>
      <c r="B152" s="4"/>
      <c r="C152" s="4"/>
      <c r="D152" s="21"/>
      <c r="E152" s="4"/>
      <c r="F152" s="6"/>
    </row>
    <row r="153" spans="1:6">
      <c r="A153" s="3"/>
      <c r="B153" s="4"/>
      <c r="C153" s="4"/>
      <c r="D153" s="21"/>
      <c r="E153" s="4"/>
      <c r="F153" s="6"/>
    </row>
    <row r="154" spans="1:6">
      <c r="A154" s="3"/>
      <c r="B154" s="4"/>
      <c r="C154" s="4"/>
      <c r="D154" s="21"/>
      <c r="E154" s="4"/>
      <c r="F154" s="6"/>
    </row>
    <row r="155" spans="1:6">
      <c r="A155" s="3"/>
      <c r="B155" s="4"/>
      <c r="C155" s="4"/>
      <c r="D155" s="21"/>
      <c r="E155" s="4"/>
      <c r="F155" s="6"/>
    </row>
    <row r="156" spans="1:6">
      <c r="A156" s="3"/>
      <c r="B156" s="4"/>
      <c r="C156" s="4"/>
      <c r="D156" s="21"/>
      <c r="E156" s="4"/>
      <c r="F156" s="6"/>
    </row>
    <row r="157" spans="1:6">
      <c r="A157" s="3"/>
      <c r="B157" s="4"/>
      <c r="C157" s="4"/>
      <c r="D157" s="21"/>
      <c r="E157" s="4"/>
      <c r="F157" s="6"/>
    </row>
    <row r="158" spans="1:6">
      <c r="A158" s="3"/>
      <c r="B158" s="4"/>
      <c r="C158" s="4"/>
      <c r="D158" s="21"/>
      <c r="E158" s="4"/>
      <c r="F158" s="6"/>
    </row>
    <row r="159" spans="1:6">
      <c r="A159" s="3"/>
      <c r="B159" s="4"/>
      <c r="C159" s="4"/>
      <c r="D159" s="21"/>
      <c r="E159" s="4"/>
      <c r="F159" s="6"/>
    </row>
    <row r="160" spans="1:6">
      <c r="A160" s="3"/>
      <c r="B160" s="4"/>
      <c r="C160" s="4"/>
      <c r="D160" s="21"/>
      <c r="E160" s="4"/>
      <c r="F160" s="6"/>
    </row>
    <row r="161" spans="1:6">
      <c r="A161" s="3"/>
      <c r="B161" s="4"/>
      <c r="C161" s="4"/>
      <c r="D161" s="21"/>
      <c r="E161" s="4"/>
      <c r="F161" s="6"/>
    </row>
    <row r="162" spans="1:6">
      <c r="A162" s="3"/>
      <c r="B162" s="4"/>
      <c r="C162" s="4"/>
      <c r="D162" s="21"/>
      <c r="E162" s="4"/>
      <c r="F162" s="6"/>
    </row>
    <row r="163" spans="1:6">
      <c r="A163" s="3"/>
      <c r="B163" s="4"/>
      <c r="C163" s="4"/>
      <c r="D163" s="21"/>
      <c r="E163" s="4"/>
      <c r="F163" s="6"/>
    </row>
    <row r="164" spans="1:6">
      <c r="A164" s="3"/>
      <c r="B164" s="4"/>
      <c r="C164" s="4"/>
      <c r="D164" s="21"/>
      <c r="E164" s="4"/>
      <c r="F164" s="6"/>
    </row>
    <row r="165" spans="1:6">
      <c r="A165" s="3"/>
      <c r="B165" s="4"/>
      <c r="C165" s="4"/>
      <c r="D165" s="21"/>
      <c r="E165" s="4"/>
      <c r="F165" s="6"/>
    </row>
    <row r="166" spans="1:6">
      <c r="A166" s="3"/>
      <c r="B166" s="4"/>
      <c r="C166" s="4"/>
      <c r="D166" s="21"/>
      <c r="E166" s="4"/>
      <c r="F166" s="6"/>
    </row>
    <row r="167" spans="1:6">
      <c r="A167" s="3"/>
      <c r="B167" s="4"/>
      <c r="C167" s="4"/>
      <c r="D167" s="21"/>
      <c r="E167" s="4"/>
      <c r="F167" s="6"/>
    </row>
    <row r="168" spans="1:6">
      <c r="A168" s="3"/>
      <c r="B168" s="4"/>
      <c r="C168" s="4"/>
      <c r="D168" s="21"/>
      <c r="E168" s="4"/>
      <c r="F168" s="6"/>
    </row>
    <row r="169" spans="1:6">
      <c r="A169" s="3"/>
      <c r="B169" s="4"/>
      <c r="C169" s="4"/>
      <c r="D169" s="21"/>
      <c r="E169" s="4"/>
      <c r="F169" s="6"/>
    </row>
    <row r="170" spans="1:6">
      <c r="A170" s="3"/>
      <c r="B170" s="4"/>
      <c r="C170" s="4"/>
      <c r="D170" s="21"/>
      <c r="E170" s="4"/>
      <c r="F170" s="6"/>
    </row>
    <row r="171" spans="1:6">
      <c r="A171" s="3"/>
      <c r="B171" s="4"/>
      <c r="C171" s="4"/>
      <c r="D171" s="21"/>
      <c r="E171" s="4"/>
      <c r="F171" s="6"/>
    </row>
    <row r="172" spans="1:6">
      <c r="A172" s="3"/>
      <c r="B172" s="4"/>
      <c r="C172" s="4"/>
      <c r="D172" s="21"/>
      <c r="E172" s="4"/>
      <c r="F172" s="6"/>
    </row>
    <row r="173" spans="1:6">
      <c r="A173" s="3"/>
      <c r="B173" s="4"/>
      <c r="C173" s="4"/>
      <c r="D173" s="21"/>
      <c r="E173" s="4"/>
      <c r="F173" s="6"/>
    </row>
    <row r="174" spans="1:6">
      <c r="A174" s="3"/>
      <c r="B174" s="4"/>
      <c r="C174" s="4"/>
      <c r="D174" s="21"/>
      <c r="E174" s="4"/>
      <c r="F174" s="6"/>
    </row>
    <row r="175" spans="1:6">
      <c r="A175" s="3"/>
      <c r="B175" s="4"/>
      <c r="C175" s="4"/>
      <c r="D175" s="21"/>
      <c r="E175" s="4"/>
      <c r="F175" s="6"/>
    </row>
    <row r="176" spans="1:6">
      <c r="A176" s="3"/>
      <c r="B176" s="4"/>
      <c r="C176" s="4"/>
      <c r="D176" s="21"/>
      <c r="E176" s="4"/>
      <c r="F176" s="6"/>
    </row>
    <row r="177" spans="1:6">
      <c r="A177" s="3"/>
      <c r="B177" s="4"/>
      <c r="C177" s="4"/>
      <c r="D177" s="21"/>
      <c r="E177" s="4"/>
      <c r="F177" s="6"/>
    </row>
    <row r="178" spans="1:6">
      <c r="A178" s="3"/>
      <c r="B178" s="4"/>
      <c r="C178" s="4"/>
      <c r="D178" s="21"/>
      <c r="E178" s="4"/>
      <c r="F178" s="6"/>
    </row>
    <row r="179" spans="1:6">
      <c r="A179" s="3"/>
      <c r="B179" s="4"/>
      <c r="C179" s="4"/>
      <c r="D179" s="21"/>
      <c r="E179" s="4"/>
      <c r="F179" s="6"/>
    </row>
    <row r="180" spans="1:6">
      <c r="A180" s="3"/>
      <c r="B180" s="4"/>
      <c r="C180" s="4"/>
      <c r="D180" s="21"/>
      <c r="E180" s="4"/>
      <c r="F180" s="6"/>
    </row>
    <row r="181" spans="1:6">
      <c r="A181" s="3"/>
      <c r="B181" s="4"/>
      <c r="C181" s="4"/>
      <c r="D181" s="21"/>
      <c r="E181" s="4"/>
      <c r="F181" s="6"/>
    </row>
    <row r="182" spans="1:6">
      <c r="A182" s="3"/>
      <c r="B182" s="4"/>
      <c r="C182" s="4"/>
      <c r="D182" s="21"/>
      <c r="E182" s="4"/>
      <c r="F182" s="6"/>
    </row>
    <row r="183" spans="1:6">
      <c r="A183" s="3"/>
      <c r="B183" s="4"/>
      <c r="C183" s="4"/>
      <c r="D183" s="21"/>
      <c r="E183" s="4"/>
      <c r="F183" s="6"/>
    </row>
    <row r="184" spans="1:6">
      <c r="A184" s="3"/>
      <c r="B184" s="4"/>
      <c r="C184" s="4"/>
      <c r="D184" s="21"/>
      <c r="E184" s="4"/>
      <c r="F184" s="6"/>
    </row>
    <row r="185" spans="1:6">
      <c r="A185" s="3"/>
      <c r="B185" s="4"/>
      <c r="C185" s="4"/>
      <c r="D185" s="21"/>
      <c r="E185" s="4"/>
      <c r="F185" s="6"/>
    </row>
    <row r="186" spans="1:6">
      <c r="A186" s="3"/>
      <c r="B186" s="4"/>
      <c r="C186" s="4"/>
      <c r="D186" s="21"/>
      <c r="E186" s="4"/>
      <c r="F186" s="6"/>
    </row>
    <row r="187" spans="1:6">
      <c r="A187" s="3"/>
      <c r="B187" s="4"/>
      <c r="C187" s="4"/>
      <c r="D187" s="21"/>
      <c r="E187" s="4"/>
      <c r="F187" s="6"/>
    </row>
    <row r="188" spans="1:6">
      <c r="A188" s="3"/>
      <c r="B188" s="4"/>
      <c r="C188" s="4"/>
      <c r="D188" s="21"/>
      <c r="E188" s="4"/>
      <c r="F188" s="6"/>
    </row>
    <row r="189" spans="1:6">
      <c r="A189" s="3"/>
      <c r="B189" s="4"/>
      <c r="C189" s="4"/>
      <c r="D189" s="21"/>
      <c r="E189" s="4"/>
      <c r="F189" s="6"/>
    </row>
    <row r="190" spans="1:6">
      <c r="A190" s="3"/>
      <c r="B190" s="4"/>
      <c r="C190" s="4"/>
      <c r="D190" s="21"/>
      <c r="E190" s="4"/>
      <c r="F190" s="6"/>
    </row>
    <row r="191" spans="1:6">
      <c r="A191" s="3"/>
      <c r="B191" s="4"/>
      <c r="C191" s="4"/>
      <c r="D191" s="21"/>
      <c r="E191" s="4"/>
      <c r="F191" s="6"/>
    </row>
    <row r="192" spans="1:6">
      <c r="A192" s="3"/>
      <c r="B192" s="4"/>
      <c r="C192" s="4"/>
      <c r="D192" s="21"/>
      <c r="E192" s="4"/>
      <c r="F192" s="6"/>
    </row>
    <row r="193" spans="1:6">
      <c r="A193" s="3"/>
      <c r="B193" s="4"/>
      <c r="C193" s="4"/>
      <c r="D193" s="21"/>
      <c r="E193" s="4"/>
      <c r="F193" s="6"/>
    </row>
    <row r="194" spans="1:6">
      <c r="A194" s="3"/>
      <c r="B194" s="4"/>
      <c r="C194" s="4"/>
      <c r="D194" s="21"/>
      <c r="E194" s="4"/>
      <c r="F194" s="6"/>
    </row>
    <row r="195" spans="1:6">
      <c r="A195" s="3"/>
      <c r="B195" s="4"/>
      <c r="C195" s="4"/>
      <c r="D195" s="21"/>
      <c r="E195" s="4"/>
      <c r="F195" s="6"/>
    </row>
    <row r="196" spans="1:6">
      <c r="A196" s="3"/>
      <c r="B196" s="4"/>
      <c r="C196" s="4"/>
      <c r="D196" s="21"/>
      <c r="E196" s="4"/>
      <c r="F196" s="6"/>
    </row>
    <row r="197" spans="1:6">
      <c r="A197" s="3"/>
      <c r="B197" s="4"/>
      <c r="C197" s="4"/>
      <c r="D197" s="21"/>
      <c r="E197" s="4"/>
      <c r="F197" s="6"/>
    </row>
    <row r="198" spans="1:6">
      <c r="A198" s="3"/>
      <c r="B198" s="4"/>
      <c r="C198" s="4"/>
      <c r="D198" s="21"/>
      <c r="E198" s="4"/>
      <c r="F198" s="6"/>
    </row>
    <row r="199" spans="1:6">
      <c r="A199" s="3"/>
      <c r="B199" s="4"/>
      <c r="C199" s="4"/>
      <c r="D199" s="21"/>
      <c r="E199" s="4"/>
      <c r="F199" s="6"/>
    </row>
    <row r="200" spans="1:6">
      <c r="A200" s="3"/>
      <c r="B200" s="4"/>
      <c r="C200" s="4"/>
      <c r="D200" s="21"/>
      <c r="E200" s="4"/>
      <c r="F200" s="6"/>
    </row>
    <row r="201" spans="1:6">
      <c r="A201" s="3"/>
      <c r="B201" s="4"/>
      <c r="C201" s="4"/>
      <c r="D201" s="21"/>
      <c r="E201" s="4"/>
      <c r="F201" s="6"/>
    </row>
    <row r="202" spans="1:6">
      <c r="A202" s="3"/>
      <c r="B202" s="4"/>
      <c r="C202" s="4"/>
      <c r="D202" s="21"/>
      <c r="E202" s="4"/>
      <c r="F202" s="6"/>
    </row>
    <row r="203" spans="1:6">
      <c r="A203" s="3"/>
      <c r="B203" s="4"/>
      <c r="C203" s="4"/>
      <c r="D203" s="21"/>
      <c r="E203" s="4"/>
      <c r="F203" s="6"/>
    </row>
    <row r="204" spans="1:6">
      <c r="A204" s="3"/>
      <c r="B204" s="4"/>
      <c r="C204" s="4"/>
      <c r="D204" s="21"/>
      <c r="E204" s="4"/>
      <c r="F204" s="6"/>
    </row>
    <row r="205" spans="1:6">
      <c r="A205" s="3"/>
      <c r="B205" s="4"/>
      <c r="C205" s="4"/>
      <c r="D205" s="21"/>
      <c r="E205" s="4"/>
      <c r="F205" s="6"/>
    </row>
    <row r="206" spans="1:6">
      <c r="A206" s="3"/>
      <c r="B206" s="4"/>
      <c r="C206" s="4"/>
      <c r="D206" s="21"/>
      <c r="E206" s="4"/>
      <c r="F206" s="6"/>
    </row>
    <row r="207" spans="1:6">
      <c r="A207" s="3"/>
      <c r="B207" s="4"/>
      <c r="C207" s="4"/>
      <c r="D207" s="21"/>
      <c r="E207" s="4"/>
      <c r="F207" s="6"/>
    </row>
    <row r="208" spans="1:6">
      <c r="A208" s="3"/>
      <c r="B208" s="4"/>
      <c r="C208" s="4"/>
      <c r="D208" s="21"/>
      <c r="E208" s="4"/>
      <c r="F208" s="6"/>
    </row>
    <row r="209" spans="1:6">
      <c r="A209" s="3"/>
      <c r="B209" s="4"/>
      <c r="C209" s="4"/>
      <c r="D209" s="21"/>
      <c r="E209" s="4"/>
      <c r="F209" s="6"/>
    </row>
    <row r="210" spans="1:6">
      <c r="A210" s="3"/>
      <c r="B210" s="4"/>
      <c r="C210" s="4"/>
      <c r="D210" s="21"/>
      <c r="E210" s="4"/>
      <c r="F210" s="6"/>
    </row>
    <row r="211" spans="1:6">
      <c r="A211" s="3"/>
      <c r="B211" s="4"/>
      <c r="C211" s="4"/>
      <c r="D211" s="21"/>
      <c r="E211" s="4"/>
      <c r="F211" s="6"/>
    </row>
    <row r="212" spans="1:6">
      <c r="A212" s="3"/>
      <c r="B212" s="4"/>
      <c r="C212" s="4"/>
      <c r="D212" s="21"/>
      <c r="E212" s="4"/>
      <c r="F212" s="6"/>
    </row>
    <row r="213" spans="1:6">
      <c r="A213" s="3"/>
      <c r="B213" s="4"/>
      <c r="C213" s="4"/>
      <c r="D213" s="21"/>
      <c r="E213" s="4"/>
      <c r="F213" s="6"/>
    </row>
    <row r="214" spans="1:6">
      <c r="A214" s="3"/>
      <c r="B214" s="4"/>
      <c r="C214" s="4"/>
      <c r="D214" s="21"/>
      <c r="E214" s="4"/>
      <c r="F214" s="6"/>
    </row>
    <row r="215" spans="1:6">
      <c r="A215" s="3"/>
      <c r="B215" s="4"/>
      <c r="C215" s="4"/>
      <c r="D215" s="21"/>
      <c r="E215" s="4"/>
      <c r="F215" s="6"/>
    </row>
    <row r="216" spans="1:6">
      <c r="A216" s="3"/>
      <c r="B216" s="4"/>
      <c r="C216" s="4"/>
      <c r="D216" s="21"/>
      <c r="E216" s="4"/>
      <c r="F216" s="6"/>
    </row>
    <row r="217" spans="1:6">
      <c r="A217" s="3"/>
      <c r="B217" s="4"/>
      <c r="C217" s="4"/>
      <c r="D217" s="21"/>
      <c r="E217" s="4"/>
      <c r="F217" s="6"/>
    </row>
    <row r="218" spans="1:6">
      <c r="A218" s="3"/>
      <c r="B218" s="4"/>
      <c r="C218" s="4"/>
      <c r="D218" s="21"/>
      <c r="E218" s="4"/>
      <c r="F218" s="6"/>
    </row>
    <row r="219" spans="1:6">
      <c r="A219" s="3"/>
      <c r="B219" s="4"/>
      <c r="C219" s="4"/>
      <c r="D219" s="21"/>
      <c r="E219" s="4"/>
      <c r="F219" s="6"/>
    </row>
    <row r="220" spans="1:6">
      <c r="A220" s="3"/>
      <c r="B220" s="4"/>
      <c r="C220" s="4"/>
      <c r="D220" s="21"/>
      <c r="E220" s="4"/>
      <c r="F220" s="6"/>
    </row>
    <row r="221" spans="1:6">
      <c r="A221" s="3"/>
      <c r="B221" s="4"/>
      <c r="C221" s="4"/>
      <c r="D221" s="21"/>
      <c r="E221" s="4"/>
      <c r="F221" s="6"/>
    </row>
    <row r="222" spans="1:6">
      <c r="A222" s="3"/>
      <c r="B222" s="4"/>
      <c r="C222" s="4"/>
      <c r="D222" s="21"/>
      <c r="E222" s="4"/>
      <c r="F222" s="6"/>
    </row>
    <row r="223" spans="1:6">
      <c r="A223" s="3"/>
      <c r="B223" s="4"/>
      <c r="C223" s="4"/>
      <c r="D223" s="21"/>
      <c r="E223" s="4"/>
      <c r="F223" s="6"/>
    </row>
    <row r="224" spans="1:6">
      <c r="A224" s="3"/>
      <c r="B224" s="4"/>
      <c r="C224" s="4"/>
      <c r="D224" s="21"/>
      <c r="E224" s="4"/>
      <c r="F224" s="6"/>
    </row>
    <row r="225" spans="1:6">
      <c r="A225" s="3"/>
      <c r="B225" s="4"/>
      <c r="C225" s="4"/>
      <c r="D225" s="21"/>
      <c r="E225" s="4"/>
      <c r="F225" s="6"/>
    </row>
    <row r="226" spans="1:6">
      <c r="A226" s="3"/>
      <c r="B226" s="4"/>
      <c r="C226" s="4"/>
      <c r="D226" s="21"/>
      <c r="E226" s="4"/>
      <c r="F226" s="6"/>
    </row>
    <row r="227" spans="1:6">
      <c r="A227" s="3"/>
      <c r="B227" s="4"/>
      <c r="C227" s="4"/>
      <c r="D227" s="21"/>
      <c r="E227" s="4"/>
      <c r="F227" s="6"/>
    </row>
    <row r="228" spans="1:6">
      <c r="A228" s="3"/>
      <c r="B228" s="4"/>
      <c r="C228" s="4"/>
      <c r="D228" s="21"/>
      <c r="E228" s="4"/>
      <c r="F228" s="6"/>
    </row>
    <row r="229" spans="1:6">
      <c r="A229" s="3"/>
      <c r="B229" s="4"/>
      <c r="C229" s="4"/>
      <c r="D229" s="21"/>
      <c r="E229" s="4"/>
      <c r="F229" s="6"/>
    </row>
    <row r="230" spans="1:6">
      <c r="A230" s="3"/>
      <c r="B230" s="4"/>
      <c r="C230" s="4"/>
      <c r="D230" s="21"/>
      <c r="E230" s="4"/>
      <c r="F230" s="6"/>
    </row>
    <row r="231" spans="1:6">
      <c r="A231" s="3"/>
      <c r="B231" s="4"/>
      <c r="C231" s="4"/>
      <c r="D231" s="21"/>
      <c r="E231" s="4"/>
      <c r="F231" s="6"/>
    </row>
    <row r="232" spans="1:6">
      <c r="A232" s="3"/>
      <c r="B232" s="4"/>
      <c r="C232" s="4"/>
      <c r="D232" s="21"/>
      <c r="E232" s="4"/>
      <c r="F232" s="6"/>
    </row>
    <row r="233" spans="1:6">
      <c r="A233" s="3"/>
      <c r="B233" s="4"/>
      <c r="C233" s="4"/>
      <c r="D233" s="21"/>
      <c r="E233" s="4"/>
      <c r="F233" s="6"/>
    </row>
    <row r="234" spans="1:6">
      <c r="A234" s="3"/>
      <c r="B234" s="4"/>
      <c r="C234" s="4"/>
      <c r="D234" s="21"/>
      <c r="E234" s="4"/>
      <c r="F234" s="6"/>
    </row>
    <row r="235" spans="1:6">
      <c r="A235" s="3"/>
      <c r="B235" s="4"/>
      <c r="C235" s="4"/>
      <c r="D235" s="21"/>
      <c r="E235" s="4"/>
      <c r="F235" s="6"/>
    </row>
    <row r="236" spans="1:6">
      <c r="A236" s="3"/>
      <c r="B236" s="4"/>
      <c r="C236" s="4"/>
      <c r="D236" s="21"/>
      <c r="E236" s="4"/>
      <c r="F236" s="6"/>
    </row>
    <row r="237" spans="1:6">
      <c r="A237" s="3"/>
      <c r="B237" s="4"/>
      <c r="C237" s="4"/>
      <c r="D237" s="21"/>
      <c r="E237" s="4"/>
      <c r="F237" s="6"/>
    </row>
    <row r="238" spans="1:6">
      <c r="A238" s="3"/>
      <c r="B238" s="4"/>
      <c r="C238" s="4"/>
      <c r="D238" s="21"/>
      <c r="E238" s="4"/>
      <c r="F238" s="6"/>
    </row>
    <row r="239" spans="1:6">
      <c r="A239" s="3"/>
      <c r="B239" s="4"/>
      <c r="C239" s="4"/>
      <c r="D239" s="21"/>
      <c r="E239" s="4"/>
      <c r="F239" s="6"/>
    </row>
    <row r="240" spans="1:6">
      <c r="A240" s="3"/>
      <c r="B240" s="4"/>
      <c r="C240" s="4"/>
      <c r="D240" s="21"/>
      <c r="E240" s="4"/>
      <c r="F240" s="6"/>
    </row>
    <row r="241" spans="1:6">
      <c r="A241" s="3"/>
      <c r="B241" s="4"/>
      <c r="C241" s="4"/>
      <c r="D241" s="21"/>
      <c r="E241" s="4"/>
      <c r="F241" s="6"/>
    </row>
    <row r="242" spans="1:6">
      <c r="A242" s="3"/>
      <c r="B242" s="4"/>
      <c r="C242" s="4"/>
      <c r="D242" s="21"/>
      <c r="E242" s="4"/>
      <c r="F242" s="6"/>
    </row>
    <row r="243" spans="1:6">
      <c r="A243" s="3"/>
      <c r="B243" s="4"/>
      <c r="C243" s="4"/>
      <c r="D243" s="21"/>
      <c r="E243" s="4"/>
      <c r="F243" s="6"/>
    </row>
    <row r="244" spans="1:6">
      <c r="A244" s="3"/>
      <c r="B244" s="4"/>
      <c r="C244" s="4"/>
      <c r="D244" s="21"/>
      <c r="E244" s="4"/>
      <c r="F244" s="6"/>
    </row>
    <row r="245" spans="1:6">
      <c r="A245" s="3"/>
      <c r="B245" s="4"/>
      <c r="C245" s="4"/>
      <c r="D245" s="21"/>
      <c r="E245" s="4"/>
      <c r="F245" s="6"/>
    </row>
    <row r="246" spans="1:6">
      <c r="A246" s="3"/>
      <c r="B246" s="4"/>
      <c r="C246" s="4"/>
      <c r="D246" s="21"/>
      <c r="E246" s="4"/>
      <c r="F246" s="6"/>
    </row>
    <row r="247" spans="1:6">
      <c r="A247" s="3"/>
      <c r="B247" s="4"/>
      <c r="C247" s="4"/>
      <c r="D247" s="21"/>
      <c r="E247" s="4"/>
      <c r="F247" s="6"/>
    </row>
    <row r="248" spans="1:6">
      <c r="A248" s="3"/>
      <c r="B248" s="4"/>
      <c r="C248" s="4"/>
      <c r="D248" s="21"/>
      <c r="E248" s="4"/>
      <c r="F248" s="6"/>
    </row>
    <row r="249" spans="1:6">
      <c r="A249" s="3"/>
      <c r="B249" s="4"/>
      <c r="C249" s="4"/>
      <c r="D249" s="21"/>
      <c r="E249" s="4"/>
      <c r="F249" s="6"/>
    </row>
    <row r="250" spans="1:6">
      <c r="A250" s="3"/>
      <c r="B250" s="4"/>
      <c r="C250" s="4"/>
      <c r="D250" s="21"/>
      <c r="E250" s="4"/>
      <c r="F250" s="6"/>
    </row>
    <row r="251" spans="1:6">
      <c r="A251" s="3"/>
      <c r="B251" s="4"/>
      <c r="C251" s="4"/>
      <c r="D251" s="21"/>
      <c r="E251" s="4"/>
      <c r="F251" s="6"/>
    </row>
    <row r="252" spans="1:6">
      <c r="A252" s="3"/>
      <c r="B252" s="4"/>
      <c r="C252" s="4"/>
      <c r="D252" s="21"/>
      <c r="E252" s="4"/>
      <c r="F252" s="6"/>
    </row>
    <row r="253" spans="1:6">
      <c r="A253" s="3"/>
      <c r="B253" s="4"/>
      <c r="C253" s="4"/>
      <c r="D253" s="21"/>
      <c r="E253" s="4"/>
      <c r="F253" s="6"/>
    </row>
    <row r="254" spans="1:6">
      <c r="A254" s="3"/>
      <c r="B254" s="4"/>
      <c r="C254" s="4"/>
      <c r="D254" s="21"/>
      <c r="E254" s="4"/>
      <c r="F254" s="6"/>
    </row>
    <row r="255" spans="1:6">
      <c r="A255" s="3"/>
      <c r="B255" s="4"/>
      <c r="C255" s="4"/>
      <c r="D255" s="21"/>
      <c r="E255" s="4"/>
      <c r="F255" s="6"/>
    </row>
    <row r="256" spans="1:6">
      <c r="A256" s="3"/>
      <c r="B256" s="4"/>
      <c r="C256" s="4"/>
      <c r="D256" s="21"/>
      <c r="E256" s="4"/>
      <c r="F256" s="6"/>
    </row>
    <row r="257" spans="1:6">
      <c r="A257" s="3"/>
      <c r="B257" s="4"/>
      <c r="C257" s="4"/>
      <c r="D257" s="21"/>
      <c r="E257" s="4"/>
      <c r="F257" s="6"/>
    </row>
    <row r="258" spans="1:6">
      <c r="A258" s="3"/>
      <c r="B258" s="4"/>
      <c r="C258" s="4"/>
      <c r="D258" s="21"/>
      <c r="E258" s="4"/>
      <c r="F258" s="6"/>
    </row>
    <row r="259" spans="1:6">
      <c r="A259" s="3"/>
      <c r="B259" s="4"/>
      <c r="C259" s="4"/>
      <c r="D259" s="21"/>
      <c r="E259" s="4"/>
      <c r="F259" s="6"/>
    </row>
    <row r="260" spans="1:6">
      <c r="A260" s="3"/>
      <c r="B260" s="4"/>
      <c r="C260" s="4"/>
      <c r="D260" s="21"/>
      <c r="E260" s="4"/>
      <c r="F260" s="6"/>
    </row>
    <row r="261" spans="1:6">
      <c r="A261" s="3"/>
      <c r="B261" s="4"/>
      <c r="C261" s="4"/>
      <c r="D261" s="21"/>
      <c r="E261" s="4"/>
      <c r="F261" s="6"/>
    </row>
    <row r="262" spans="1:6">
      <c r="A262" s="3"/>
      <c r="B262" s="4"/>
      <c r="C262" s="4"/>
      <c r="D262" s="21"/>
      <c r="E262" s="4"/>
      <c r="F262" s="6"/>
    </row>
    <row r="263" spans="1:6">
      <c r="A263" s="3"/>
      <c r="B263" s="4"/>
      <c r="C263" s="4"/>
      <c r="D263" s="21"/>
      <c r="E263" s="4"/>
      <c r="F263" s="6"/>
    </row>
    <row r="264" spans="1:6">
      <c r="A264" s="3"/>
      <c r="B264" s="4"/>
      <c r="C264" s="4"/>
      <c r="D264" s="21"/>
      <c r="E264" s="4"/>
      <c r="F264" s="6"/>
    </row>
    <row r="265" spans="1:6">
      <c r="A265" s="3"/>
      <c r="B265" s="4"/>
      <c r="C265" s="4"/>
      <c r="D265" s="21"/>
      <c r="E265" s="4"/>
      <c r="F265" s="6"/>
    </row>
    <row r="266" spans="1:6">
      <c r="A266" s="3"/>
      <c r="B266" s="4"/>
      <c r="C266" s="4"/>
      <c r="D266" s="21"/>
      <c r="E266" s="4"/>
      <c r="F266" s="6"/>
    </row>
    <row r="267" spans="1:6">
      <c r="A267" s="3"/>
      <c r="B267" s="4"/>
      <c r="C267" s="4"/>
      <c r="D267" s="21"/>
      <c r="E267" s="4"/>
      <c r="F267" s="6"/>
    </row>
    <row r="268" spans="1:6">
      <c r="A268" s="3"/>
      <c r="B268" s="4"/>
      <c r="C268" s="4"/>
      <c r="D268" s="21"/>
      <c r="E268" s="4"/>
      <c r="F268" s="6"/>
    </row>
    <row r="269" spans="1:6">
      <c r="A269" s="3"/>
      <c r="B269" s="4"/>
      <c r="C269" s="4"/>
      <c r="D269" s="21"/>
      <c r="E269" s="4"/>
      <c r="F269" s="6"/>
    </row>
    <row r="270" spans="1:6">
      <c r="A270" s="3"/>
      <c r="B270" s="4"/>
      <c r="C270" s="4"/>
      <c r="D270" s="21"/>
      <c r="E270" s="4"/>
      <c r="F270" s="6"/>
    </row>
    <row r="271" spans="1:6">
      <c r="A271" s="3"/>
      <c r="B271" s="4"/>
      <c r="C271" s="4"/>
      <c r="D271" s="21"/>
      <c r="E271" s="4"/>
      <c r="F271" s="6"/>
    </row>
    <row r="272" spans="1:6">
      <c r="A272" s="3"/>
      <c r="B272" s="4"/>
      <c r="C272" s="4"/>
      <c r="D272" s="21"/>
      <c r="E272" s="4"/>
      <c r="F272" s="6"/>
    </row>
    <row r="273" spans="1:6">
      <c r="A273" s="3"/>
      <c r="B273" s="4"/>
      <c r="C273" s="4"/>
      <c r="D273" s="21"/>
      <c r="E273" s="4"/>
      <c r="F273" s="6"/>
    </row>
    <row r="274" spans="1:6">
      <c r="A274" s="3"/>
      <c r="B274" s="4"/>
      <c r="C274" s="4"/>
      <c r="D274" s="21"/>
      <c r="E274" s="4"/>
      <c r="F274" s="6"/>
    </row>
    <row r="275" spans="1:6">
      <c r="A275" s="3"/>
      <c r="B275" s="4"/>
      <c r="C275" s="4"/>
      <c r="D275" s="21"/>
      <c r="E275" s="4"/>
      <c r="F275" s="6"/>
    </row>
    <row r="276" spans="1:6">
      <c r="A276" s="3"/>
      <c r="B276" s="4"/>
      <c r="C276" s="4"/>
      <c r="D276" s="21"/>
      <c r="E276" s="4"/>
      <c r="F276" s="6"/>
    </row>
    <row r="277" spans="1:6">
      <c r="A277" s="3"/>
      <c r="B277" s="4"/>
      <c r="C277" s="4"/>
      <c r="D277" s="21"/>
      <c r="E277" s="4"/>
      <c r="F277" s="6"/>
    </row>
    <row r="278" spans="1:6">
      <c r="A278" s="3"/>
      <c r="B278" s="4"/>
      <c r="C278" s="4"/>
      <c r="D278" s="21"/>
      <c r="E278" s="4"/>
      <c r="F278" s="6"/>
    </row>
    <row r="279" spans="1:6">
      <c r="A279" s="3"/>
      <c r="B279" s="4"/>
      <c r="C279" s="4"/>
      <c r="D279" s="21"/>
      <c r="E279" s="4"/>
      <c r="F279" s="6"/>
    </row>
    <row r="280" spans="1:6">
      <c r="A280" s="3"/>
      <c r="B280" s="4"/>
      <c r="C280" s="4"/>
      <c r="D280" s="21"/>
      <c r="E280" s="4"/>
      <c r="F280" s="6"/>
    </row>
    <row r="281" spans="1:6">
      <c r="A281" s="3"/>
      <c r="B281" s="4"/>
      <c r="C281" s="4"/>
      <c r="D281" s="21"/>
      <c r="E281" s="4"/>
      <c r="F281" s="6"/>
    </row>
    <row r="282" spans="1:6">
      <c r="A282" s="3"/>
      <c r="B282" s="4"/>
      <c r="C282" s="4"/>
      <c r="D282" s="21"/>
      <c r="E282" s="4"/>
      <c r="F282" s="6"/>
    </row>
    <row r="283" spans="1:6">
      <c r="A283" s="3"/>
      <c r="B283" s="4"/>
      <c r="C283" s="4"/>
      <c r="D283" s="21"/>
      <c r="E283" s="4"/>
      <c r="F283" s="6"/>
    </row>
    <row r="284" spans="1:6">
      <c r="A284" s="3"/>
      <c r="B284" s="4"/>
      <c r="C284" s="4"/>
      <c r="D284" s="21"/>
      <c r="E284" s="4"/>
      <c r="F284" s="6"/>
    </row>
    <row r="285" spans="1:6">
      <c r="A285" s="3"/>
      <c r="B285" s="4"/>
      <c r="C285" s="4"/>
      <c r="D285" s="21"/>
      <c r="E285" s="4"/>
      <c r="F285" s="6"/>
    </row>
    <row r="286" spans="1:6">
      <c r="A286" s="3"/>
      <c r="B286" s="4"/>
      <c r="C286" s="4"/>
      <c r="D286" s="21"/>
      <c r="E286" s="4"/>
      <c r="F286" s="6"/>
    </row>
    <row r="287" spans="1:6">
      <c r="A287" s="3"/>
      <c r="B287" s="4"/>
      <c r="C287" s="4"/>
      <c r="D287" s="21"/>
      <c r="E287" s="4"/>
      <c r="F287" s="6"/>
    </row>
    <row r="288" spans="1:6">
      <c r="A288" s="3"/>
      <c r="B288" s="4"/>
      <c r="C288" s="4"/>
      <c r="D288" s="21"/>
      <c r="E288" s="4"/>
      <c r="F288" s="6"/>
    </row>
    <row r="289" spans="1:6">
      <c r="A289" s="3"/>
      <c r="B289" s="4"/>
      <c r="C289" s="4"/>
      <c r="D289" s="21"/>
      <c r="E289" s="4"/>
      <c r="F289" s="6"/>
    </row>
    <row r="290" spans="1:6">
      <c r="A290" s="3"/>
      <c r="B290" s="4"/>
      <c r="C290" s="4"/>
      <c r="D290" s="21"/>
      <c r="E290" s="4"/>
      <c r="F290" s="6"/>
    </row>
    <row r="291" spans="1:6">
      <c r="A291" s="3"/>
      <c r="B291" s="4"/>
      <c r="C291" s="4"/>
      <c r="D291" s="21"/>
      <c r="E291" s="4"/>
      <c r="F291" s="6"/>
    </row>
    <row r="292" spans="1:6">
      <c r="A292" s="3"/>
      <c r="B292" s="4"/>
      <c r="C292" s="4"/>
      <c r="D292" s="21"/>
      <c r="E292" s="4"/>
      <c r="F292" s="6"/>
    </row>
    <row r="293" spans="1:6">
      <c r="A293" s="3"/>
      <c r="B293" s="4"/>
      <c r="C293" s="4"/>
      <c r="D293" s="21"/>
      <c r="E293" s="4"/>
      <c r="F293" s="6"/>
    </row>
    <row r="294" spans="1:6">
      <c r="A294" s="3"/>
      <c r="B294" s="4"/>
      <c r="C294" s="4"/>
      <c r="D294" s="21"/>
      <c r="E294" s="4"/>
      <c r="F294" s="6"/>
    </row>
    <row r="295" spans="1:6">
      <c r="A295" s="3"/>
      <c r="B295" s="4"/>
      <c r="C295" s="4"/>
      <c r="D295" s="21"/>
      <c r="E295" s="4"/>
      <c r="F295" s="6"/>
    </row>
    <row r="296" spans="1:6">
      <c r="A296" s="3"/>
      <c r="B296" s="4"/>
      <c r="C296" s="4"/>
      <c r="D296" s="21"/>
      <c r="E296" s="4"/>
      <c r="F296" s="6"/>
    </row>
    <row r="297" spans="1:6">
      <c r="A297" s="3"/>
      <c r="B297" s="4"/>
      <c r="C297" s="4"/>
      <c r="D297" s="21"/>
      <c r="E297" s="4"/>
      <c r="F297" s="6"/>
    </row>
    <row r="298" spans="1:6">
      <c r="A298" s="3"/>
      <c r="B298" s="4"/>
      <c r="C298" s="4"/>
      <c r="D298" s="21"/>
      <c r="E298" s="4"/>
      <c r="F298" s="6"/>
    </row>
    <row r="299" spans="1:6">
      <c r="A299" s="3"/>
      <c r="B299" s="4"/>
      <c r="C299" s="4"/>
      <c r="D299" s="21"/>
      <c r="E299" s="4"/>
      <c r="F299" s="6"/>
    </row>
    <row r="300" spans="1:6">
      <c r="A300" s="3"/>
      <c r="B300" s="4"/>
      <c r="C300" s="4"/>
      <c r="D300" s="21"/>
      <c r="E300" s="4"/>
      <c r="F300" s="6"/>
    </row>
    <row r="301" spans="1:6">
      <c r="A301" s="3"/>
      <c r="B301" s="4"/>
      <c r="C301" s="4"/>
      <c r="D301" s="21"/>
      <c r="E301" s="4"/>
      <c r="F301" s="6"/>
    </row>
    <row r="302" spans="1:6">
      <c r="A302" s="3"/>
      <c r="B302" s="4"/>
      <c r="C302" s="4"/>
      <c r="D302" s="21"/>
      <c r="E302" s="4"/>
      <c r="F302" s="6"/>
    </row>
    <row r="303" spans="1:6">
      <c r="A303" s="3"/>
      <c r="B303" s="4"/>
      <c r="C303" s="4"/>
      <c r="D303" s="21"/>
      <c r="E303" s="4"/>
      <c r="F303" s="6"/>
    </row>
    <row r="304" spans="1:6">
      <c r="A304" s="3"/>
      <c r="B304" s="4"/>
      <c r="C304" s="4"/>
      <c r="D304" s="21"/>
      <c r="E304" s="4"/>
      <c r="F304" s="6"/>
    </row>
    <row r="305" spans="1:6">
      <c r="A305" s="3"/>
      <c r="B305" s="4"/>
      <c r="C305" s="4"/>
      <c r="D305" s="21"/>
      <c r="E305" s="4"/>
      <c r="F305" s="6"/>
    </row>
    <row r="306" spans="1:6">
      <c r="A306" s="3"/>
      <c r="B306" s="4"/>
      <c r="C306" s="4"/>
      <c r="D306" s="21"/>
      <c r="E306" s="4"/>
      <c r="F306" s="6"/>
    </row>
    <row r="307" spans="1:6">
      <c r="A307" s="3"/>
      <c r="B307" s="4"/>
      <c r="C307" s="4"/>
      <c r="D307" s="21"/>
      <c r="E307" s="4"/>
      <c r="F307" s="6"/>
    </row>
    <row r="308" spans="1:6">
      <c r="A308" s="3"/>
      <c r="B308" s="4"/>
      <c r="C308" s="4"/>
      <c r="D308" s="21"/>
      <c r="E308" s="4"/>
      <c r="F308" s="6"/>
    </row>
    <row r="309" spans="1:6">
      <c r="A309" s="3"/>
      <c r="B309" s="4"/>
      <c r="C309" s="4"/>
      <c r="D309" s="21"/>
      <c r="E309" s="4"/>
      <c r="F309" s="6"/>
    </row>
    <row r="310" spans="1:6">
      <c r="A310" s="3"/>
      <c r="B310" s="4"/>
      <c r="C310" s="4"/>
      <c r="D310" s="21"/>
      <c r="E310" s="4"/>
      <c r="F310" s="6"/>
    </row>
    <row r="311" spans="1:6">
      <c r="A311" s="3"/>
      <c r="B311" s="4"/>
      <c r="C311" s="4"/>
      <c r="D311" s="21"/>
      <c r="E311" s="4"/>
      <c r="F311" s="6"/>
    </row>
    <row r="312" spans="1:6">
      <c r="A312" s="3"/>
      <c r="B312" s="4"/>
      <c r="C312" s="4"/>
      <c r="D312" s="21"/>
      <c r="E312" s="4"/>
      <c r="F312" s="6"/>
    </row>
    <row r="313" spans="1:6">
      <c r="A313" s="3"/>
      <c r="B313" s="4"/>
      <c r="C313" s="4"/>
      <c r="D313" s="21"/>
      <c r="E313" s="4"/>
      <c r="F313" s="6"/>
    </row>
    <row r="314" spans="1:6">
      <c r="A314" s="3"/>
      <c r="B314" s="4"/>
      <c r="C314" s="4"/>
      <c r="D314" s="21"/>
      <c r="E314" s="4"/>
      <c r="F314" s="6"/>
    </row>
    <row r="315" spans="1:6">
      <c r="A315" s="3"/>
      <c r="B315" s="4"/>
      <c r="C315" s="4"/>
      <c r="D315" s="21"/>
      <c r="E315" s="4"/>
      <c r="F315" s="6"/>
    </row>
    <row r="316" spans="1:6">
      <c r="A316" s="3"/>
      <c r="B316" s="4"/>
      <c r="C316" s="4"/>
      <c r="D316" s="21"/>
      <c r="E316" s="4"/>
      <c r="F316" s="6"/>
    </row>
    <row r="317" spans="1:6">
      <c r="A317" s="3"/>
      <c r="B317" s="4"/>
      <c r="C317" s="4"/>
      <c r="D317" s="21"/>
      <c r="E317" s="4"/>
      <c r="F317" s="6"/>
    </row>
    <row r="318" spans="1:6">
      <c r="A318" s="3"/>
      <c r="B318" s="4"/>
      <c r="C318" s="4"/>
      <c r="D318" s="21"/>
      <c r="E318" s="4"/>
      <c r="F318" s="6"/>
    </row>
    <row r="319" spans="1:6">
      <c r="A319" s="3"/>
      <c r="B319" s="4"/>
      <c r="C319" s="4"/>
      <c r="D319" s="21"/>
      <c r="E319" s="4"/>
      <c r="F319" s="6"/>
    </row>
    <row r="320" spans="1:6">
      <c r="A320" s="3"/>
      <c r="B320" s="4"/>
      <c r="C320" s="4"/>
      <c r="D320" s="21"/>
      <c r="E320" s="4"/>
      <c r="F320" s="6"/>
    </row>
    <row r="321" spans="1:6">
      <c r="A321" s="3"/>
      <c r="B321" s="4"/>
      <c r="C321" s="4"/>
      <c r="D321" s="21"/>
      <c r="E321" s="4"/>
      <c r="F321" s="6"/>
    </row>
    <row r="322" spans="1:6">
      <c r="A322" s="3"/>
      <c r="B322" s="4"/>
      <c r="C322" s="4"/>
      <c r="D322" s="21"/>
      <c r="E322" s="4"/>
      <c r="F322" s="6"/>
    </row>
    <row r="323" spans="1:6">
      <c r="A323" s="3"/>
      <c r="B323" s="4"/>
      <c r="C323" s="4"/>
      <c r="D323" s="21"/>
      <c r="E323" s="4"/>
      <c r="F323" s="6"/>
    </row>
    <row r="324" spans="1:6">
      <c r="A324" s="3"/>
      <c r="B324" s="4"/>
      <c r="C324" s="4"/>
      <c r="D324" s="21"/>
      <c r="E324" s="4"/>
      <c r="F324" s="6"/>
    </row>
    <row r="325" spans="1:6">
      <c r="A325" s="3"/>
      <c r="B325" s="4"/>
      <c r="C325" s="4"/>
      <c r="D325" s="21"/>
      <c r="E325" s="4"/>
      <c r="F325" s="6"/>
    </row>
    <row r="326" spans="1:6">
      <c r="A326" s="3"/>
      <c r="B326" s="4"/>
      <c r="C326" s="4"/>
      <c r="D326" s="21"/>
      <c r="E326" s="4"/>
      <c r="F326" s="6"/>
    </row>
    <row r="327" spans="1:6">
      <c r="A327" s="3"/>
      <c r="B327" s="4"/>
      <c r="C327" s="4"/>
      <c r="D327" s="21"/>
      <c r="E327" s="4"/>
      <c r="F327" s="6"/>
    </row>
    <row r="328" spans="1:6">
      <c r="A328" s="3"/>
      <c r="B328" s="4"/>
      <c r="C328" s="4"/>
      <c r="D328" s="21"/>
      <c r="E328" s="4"/>
      <c r="F328" s="6"/>
    </row>
    <row r="329" spans="1:6">
      <c r="A329" s="3"/>
      <c r="B329" s="4"/>
      <c r="C329" s="4"/>
      <c r="D329" s="21"/>
      <c r="E329" s="4"/>
      <c r="F329" s="6"/>
    </row>
    <row r="330" spans="1:6">
      <c r="A330" s="3"/>
      <c r="B330" s="4"/>
      <c r="C330" s="4"/>
      <c r="D330" s="21"/>
      <c r="E330" s="4"/>
      <c r="F330" s="6"/>
    </row>
    <row r="331" spans="1:6">
      <c r="A331" s="3"/>
      <c r="B331" s="4"/>
      <c r="C331" s="4"/>
      <c r="D331" s="21"/>
      <c r="E331" s="4"/>
      <c r="F331" s="6"/>
    </row>
    <row r="332" spans="1:6">
      <c r="A332" s="3"/>
      <c r="B332" s="4"/>
      <c r="C332" s="4"/>
      <c r="D332" s="21"/>
      <c r="E332" s="4"/>
      <c r="F332" s="6"/>
    </row>
    <row r="333" spans="1:6">
      <c r="A333" s="3"/>
      <c r="B333" s="4"/>
      <c r="C333" s="4"/>
      <c r="D333" s="21"/>
      <c r="E333" s="4"/>
      <c r="F333" s="6"/>
    </row>
    <row r="334" spans="1:6">
      <c r="A334" s="3"/>
      <c r="B334" s="4"/>
      <c r="C334" s="4"/>
      <c r="D334" s="21"/>
      <c r="E334" s="4"/>
      <c r="F334" s="6"/>
    </row>
    <row r="335" spans="1:6">
      <c r="A335" s="3"/>
      <c r="B335" s="4"/>
      <c r="C335" s="4"/>
      <c r="D335" s="21"/>
      <c r="E335" s="4"/>
      <c r="F335" s="6"/>
    </row>
    <row r="336" spans="1:6">
      <c r="A336" s="3"/>
      <c r="B336" s="4"/>
      <c r="C336" s="4"/>
      <c r="D336" s="21"/>
      <c r="E336" s="4"/>
      <c r="F336" s="6"/>
    </row>
    <row r="337" spans="1:6">
      <c r="A337" s="3"/>
      <c r="B337" s="4"/>
      <c r="C337" s="4"/>
      <c r="D337" s="21"/>
      <c r="E337" s="4"/>
      <c r="F337" s="6"/>
    </row>
    <row r="338" spans="1:6">
      <c r="A338" s="3"/>
      <c r="B338" s="4"/>
      <c r="C338" s="4"/>
      <c r="D338" s="21"/>
      <c r="E338" s="4"/>
      <c r="F338" s="6"/>
    </row>
    <row r="339" spans="1:6">
      <c r="A339" s="3"/>
      <c r="B339" s="4"/>
      <c r="C339" s="4"/>
      <c r="D339" s="21"/>
      <c r="E339" s="4"/>
      <c r="F339" s="6"/>
    </row>
    <row r="340" spans="1:6">
      <c r="A340" s="3"/>
      <c r="B340" s="4"/>
      <c r="C340" s="4"/>
      <c r="D340" s="21"/>
      <c r="E340" s="4"/>
      <c r="F340" s="6"/>
    </row>
    <row r="341" spans="1:6">
      <c r="A341" s="3"/>
      <c r="B341" s="4"/>
      <c r="C341" s="4"/>
      <c r="D341" s="21"/>
      <c r="E341" s="4"/>
      <c r="F341" s="6"/>
    </row>
    <row r="342" spans="1:6">
      <c r="A342" s="3"/>
      <c r="B342" s="4"/>
      <c r="C342" s="4"/>
      <c r="D342" s="21"/>
      <c r="E342" s="4"/>
      <c r="F342" s="6"/>
    </row>
    <row r="343" spans="1:6">
      <c r="A343" s="3"/>
      <c r="B343" s="4"/>
      <c r="C343" s="4"/>
      <c r="D343" s="21"/>
      <c r="E343" s="4"/>
      <c r="F343" s="6"/>
    </row>
    <row r="344" spans="1:6">
      <c r="A344" s="3"/>
      <c r="B344" s="4"/>
      <c r="C344" s="4"/>
      <c r="D344" s="21"/>
      <c r="E344" s="4"/>
      <c r="F344" s="6"/>
    </row>
    <row r="345" spans="1:6">
      <c r="A345" s="3"/>
      <c r="B345" s="4"/>
      <c r="C345" s="4"/>
      <c r="D345" s="21"/>
      <c r="E345" s="4"/>
      <c r="F345" s="6"/>
    </row>
    <row r="346" spans="1:6">
      <c r="A346" s="3"/>
      <c r="B346" s="4"/>
      <c r="C346" s="4"/>
      <c r="D346" s="21"/>
      <c r="E346" s="4"/>
      <c r="F346" s="6"/>
    </row>
    <row r="347" spans="1:6">
      <c r="A347" s="3"/>
      <c r="B347" s="4"/>
      <c r="C347" s="4"/>
      <c r="D347" s="21"/>
      <c r="E347" s="4"/>
      <c r="F347" s="6"/>
    </row>
    <row r="348" spans="1:6">
      <c r="A348" s="3"/>
      <c r="B348" s="4"/>
      <c r="C348" s="4"/>
      <c r="D348" s="21"/>
      <c r="E348" s="4"/>
      <c r="F348" s="6"/>
    </row>
    <row r="349" spans="1:6">
      <c r="A349" s="3"/>
      <c r="B349" s="4"/>
      <c r="C349" s="4"/>
      <c r="D349" s="21"/>
      <c r="E349" s="4"/>
      <c r="F349" s="6"/>
    </row>
    <row r="350" spans="1:6">
      <c r="A350" s="3"/>
      <c r="B350" s="4"/>
      <c r="C350" s="4"/>
      <c r="D350" s="21"/>
      <c r="E350" s="4"/>
      <c r="F350" s="6"/>
    </row>
    <row r="351" spans="1:6">
      <c r="A351" s="3"/>
      <c r="B351" s="4"/>
      <c r="C351" s="4"/>
      <c r="D351" s="21"/>
      <c r="E351" s="4"/>
      <c r="F351" s="6"/>
    </row>
    <row r="352" spans="1:6">
      <c r="A352" s="3"/>
      <c r="B352" s="4"/>
      <c r="C352" s="4"/>
      <c r="D352" s="21"/>
      <c r="E352" s="4"/>
      <c r="F352" s="6"/>
    </row>
    <row r="353" spans="1:6">
      <c r="A353" s="3"/>
      <c r="B353" s="4"/>
      <c r="C353" s="4"/>
      <c r="D353" s="21"/>
      <c r="E353" s="4"/>
      <c r="F353" s="6"/>
    </row>
    <row r="354" spans="1:6">
      <c r="A354" s="3"/>
      <c r="B354" s="4"/>
      <c r="C354" s="4"/>
      <c r="D354" s="21"/>
      <c r="E354" s="4"/>
      <c r="F354" s="6"/>
    </row>
    <row r="355" spans="1:6">
      <c r="A355" s="3"/>
      <c r="B355" s="4"/>
      <c r="C355" s="4"/>
      <c r="D355" s="21"/>
      <c r="E355" s="4"/>
      <c r="F355" s="6"/>
    </row>
    <row r="356" spans="1:6">
      <c r="A356" s="3"/>
      <c r="B356" s="4"/>
      <c r="C356" s="4"/>
      <c r="D356" s="21"/>
      <c r="E356" s="4"/>
      <c r="F356" s="6"/>
    </row>
    <row r="357" spans="1:6">
      <c r="A357" s="3"/>
      <c r="B357" s="4"/>
      <c r="C357" s="4"/>
      <c r="D357" s="21"/>
      <c r="E357" s="4"/>
      <c r="F357" s="6"/>
    </row>
    <row r="358" spans="1:6">
      <c r="A358" s="3"/>
      <c r="B358" s="4"/>
      <c r="C358" s="4"/>
      <c r="D358" s="21"/>
      <c r="E358" s="4"/>
      <c r="F358" s="6"/>
    </row>
    <row r="359" spans="1:6">
      <c r="A359" s="3"/>
      <c r="B359" s="4"/>
      <c r="C359" s="4"/>
      <c r="D359" s="21"/>
      <c r="E359" s="4"/>
      <c r="F359" s="6"/>
    </row>
    <row r="360" spans="1:6">
      <c r="A360" s="3"/>
      <c r="B360" s="4"/>
      <c r="C360" s="4"/>
      <c r="D360" s="21"/>
      <c r="E360" s="4"/>
      <c r="F360" s="6"/>
    </row>
    <row r="361" spans="1:6">
      <c r="A361" s="3"/>
      <c r="B361" s="4"/>
      <c r="C361" s="4"/>
      <c r="D361" s="21"/>
      <c r="E361" s="4"/>
      <c r="F361" s="6"/>
    </row>
    <row r="362" spans="1:6">
      <c r="A362" s="3"/>
      <c r="B362" s="4"/>
      <c r="C362" s="4"/>
      <c r="D362" s="21"/>
      <c r="E362" s="4"/>
      <c r="F362" s="6"/>
    </row>
    <row r="363" spans="1:6">
      <c r="A363" s="3"/>
      <c r="B363" s="4"/>
      <c r="C363" s="4"/>
      <c r="D363" s="21"/>
      <c r="E363" s="4"/>
      <c r="F363" s="6"/>
    </row>
    <row r="364" spans="1:6">
      <c r="A364" s="3"/>
      <c r="B364" s="4"/>
      <c r="C364" s="4"/>
      <c r="D364" s="21"/>
      <c r="E364" s="4"/>
      <c r="F364" s="6"/>
    </row>
    <row r="365" spans="1:6">
      <c r="A365" s="3"/>
      <c r="B365" s="4"/>
      <c r="C365" s="4"/>
      <c r="D365" s="21"/>
      <c r="E365" s="4"/>
      <c r="F365" s="6"/>
    </row>
    <row r="366" spans="1:6">
      <c r="A366" s="3"/>
      <c r="B366" s="4"/>
      <c r="C366" s="4"/>
      <c r="D366" s="21"/>
      <c r="E366" s="4"/>
      <c r="F366" s="6"/>
    </row>
    <row r="367" spans="1:6">
      <c r="A367" s="3"/>
      <c r="B367" s="4"/>
      <c r="C367" s="4"/>
      <c r="D367" s="21"/>
      <c r="E367" s="4"/>
      <c r="F367" s="6"/>
    </row>
    <row r="368" spans="1:6">
      <c r="A368" s="3"/>
      <c r="B368" s="4"/>
      <c r="C368" s="4"/>
      <c r="D368" s="21"/>
      <c r="E368" s="4"/>
      <c r="F368" s="6"/>
    </row>
    <row r="369" spans="1:6">
      <c r="A369" s="3"/>
      <c r="B369" s="4"/>
      <c r="C369" s="4"/>
      <c r="D369" s="21"/>
      <c r="E369" s="4"/>
      <c r="F369" s="6"/>
    </row>
    <row r="370" spans="1:6">
      <c r="A370" s="3"/>
      <c r="B370" s="4"/>
      <c r="C370" s="4"/>
      <c r="D370" s="21"/>
      <c r="E370" s="4"/>
      <c r="F370" s="6"/>
    </row>
    <row r="371" spans="1:6">
      <c r="A371" s="3"/>
      <c r="B371" s="4"/>
      <c r="C371" s="4"/>
      <c r="D371" s="21"/>
      <c r="E371" s="4"/>
      <c r="F371" s="6"/>
    </row>
    <row r="372" spans="1:6">
      <c r="A372" s="3"/>
      <c r="B372" s="4"/>
      <c r="C372" s="4"/>
      <c r="D372" s="21"/>
      <c r="E372" s="4"/>
      <c r="F372" s="6"/>
    </row>
    <row r="373" spans="1:6">
      <c r="A373" s="3"/>
      <c r="B373" s="4"/>
      <c r="C373" s="4"/>
      <c r="D373" s="21"/>
      <c r="E373" s="4"/>
      <c r="F373" s="6"/>
    </row>
    <row r="374" spans="1:6">
      <c r="A374" s="3"/>
      <c r="B374" s="4"/>
      <c r="C374" s="4"/>
      <c r="D374" s="21"/>
      <c r="E374" s="4"/>
      <c r="F374" s="6"/>
    </row>
    <row r="375" spans="1:6">
      <c r="A375" s="3"/>
      <c r="B375" s="4"/>
      <c r="C375" s="4"/>
      <c r="D375" s="21"/>
      <c r="E375" s="4"/>
      <c r="F375" s="6"/>
    </row>
    <row r="376" spans="1:6">
      <c r="A376" s="3"/>
      <c r="B376" s="4"/>
      <c r="C376" s="4"/>
      <c r="D376" s="21"/>
      <c r="E376" s="4"/>
      <c r="F376" s="6"/>
    </row>
    <row r="377" spans="1:6">
      <c r="A377" s="3"/>
      <c r="B377" s="4"/>
      <c r="C377" s="4"/>
      <c r="D377" s="21"/>
      <c r="E377" s="4"/>
      <c r="F377" s="6"/>
    </row>
    <row r="378" spans="1:6">
      <c r="A378" s="3"/>
      <c r="B378" s="4"/>
      <c r="C378" s="4"/>
      <c r="D378" s="21"/>
      <c r="E378" s="4"/>
      <c r="F378" s="6"/>
    </row>
    <row r="379" spans="1:6">
      <c r="A379" s="3"/>
      <c r="B379" s="4"/>
      <c r="C379" s="4"/>
      <c r="D379" s="21"/>
      <c r="E379" s="4"/>
      <c r="F379" s="6"/>
    </row>
    <row r="380" spans="1:6">
      <c r="A380" s="3"/>
      <c r="B380" s="4"/>
      <c r="C380" s="4"/>
      <c r="D380" s="21"/>
      <c r="E380" s="4"/>
      <c r="F380" s="6"/>
    </row>
    <row r="381" spans="1:6">
      <c r="A381" s="3"/>
      <c r="B381" s="4"/>
      <c r="C381" s="4"/>
      <c r="D381" s="21"/>
      <c r="E381" s="4"/>
      <c r="F381" s="6"/>
    </row>
    <row r="382" spans="1:6">
      <c r="A382" s="3"/>
      <c r="B382" s="4"/>
      <c r="C382" s="4"/>
      <c r="D382" s="21"/>
      <c r="E382" s="4"/>
      <c r="F382" s="6"/>
    </row>
    <row r="383" spans="1:6">
      <c r="A383" s="3"/>
      <c r="B383" s="4"/>
      <c r="C383" s="4"/>
      <c r="D383" s="21"/>
      <c r="E383" s="4"/>
      <c r="F383" s="6"/>
    </row>
    <row r="384" spans="1:6">
      <c r="A384" s="3"/>
      <c r="B384" s="4"/>
      <c r="C384" s="4"/>
      <c r="D384" s="21"/>
      <c r="E384" s="4"/>
      <c r="F384" s="6"/>
    </row>
    <row r="385" spans="1:6">
      <c r="A385" s="3"/>
      <c r="B385" s="4"/>
      <c r="C385" s="4"/>
      <c r="D385" s="21"/>
      <c r="E385" s="4"/>
      <c r="F385" s="6"/>
    </row>
    <row r="386" spans="1:6">
      <c r="A386" s="3"/>
      <c r="B386" s="4"/>
      <c r="C386" s="4"/>
      <c r="D386" s="21"/>
      <c r="E386" s="4"/>
      <c r="F386" s="6"/>
    </row>
    <row r="387" spans="1:6">
      <c r="A387" s="3"/>
      <c r="B387" s="4"/>
      <c r="C387" s="4"/>
      <c r="D387" s="21"/>
      <c r="E387" s="4"/>
      <c r="F387" s="6"/>
    </row>
    <row r="388" spans="1:6">
      <c r="A388" s="3"/>
      <c r="B388" s="4"/>
      <c r="C388" s="4"/>
      <c r="D388" s="21"/>
      <c r="E388" s="4"/>
      <c r="F388" s="6"/>
    </row>
    <row r="389" spans="1:6">
      <c r="A389" s="3"/>
      <c r="B389" s="4"/>
      <c r="C389" s="4"/>
      <c r="D389" s="21"/>
      <c r="E389" s="4"/>
      <c r="F389" s="6"/>
    </row>
    <row r="390" spans="1:6">
      <c r="A390" s="3"/>
      <c r="B390" s="4"/>
      <c r="C390" s="4"/>
      <c r="D390" s="21"/>
      <c r="E390" s="4"/>
      <c r="F390" s="6"/>
    </row>
    <row r="391" spans="1:6">
      <c r="A391" s="3"/>
      <c r="B391" s="4"/>
      <c r="C391" s="4"/>
      <c r="D391" s="21"/>
      <c r="E391" s="4"/>
      <c r="F391" s="6"/>
    </row>
    <row r="392" spans="1:6">
      <c r="A392" s="3"/>
      <c r="B392" s="4"/>
      <c r="C392" s="4"/>
      <c r="D392" s="21"/>
      <c r="E392" s="4"/>
      <c r="F392" s="6"/>
    </row>
    <row r="393" spans="1:6">
      <c r="A393" s="3"/>
      <c r="B393" s="4"/>
      <c r="C393" s="4"/>
      <c r="D393" s="21"/>
      <c r="E393" s="4"/>
      <c r="F393" s="6"/>
    </row>
    <row r="394" spans="1:6">
      <c r="A394" s="3"/>
      <c r="B394" s="4"/>
      <c r="C394" s="4"/>
      <c r="D394" s="21"/>
      <c r="E394" s="4"/>
      <c r="F394" s="6"/>
    </row>
    <row r="395" spans="1:6">
      <c r="A395" s="3"/>
      <c r="B395" s="4"/>
      <c r="C395" s="4"/>
      <c r="D395" s="21"/>
      <c r="E395" s="4"/>
      <c r="F395" s="6"/>
    </row>
    <row r="396" spans="1:6">
      <c r="A396" s="3"/>
      <c r="B396" s="4"/>
      <c r="C396" s="4"/>
      <c r="D396" s="21"/>
      <c r="E396" s="4"/>
      <c r="F396" s="6"/>
    </row>
    <row r="397" spans="1:6">
      <c r="A397" s="3"/>
      <c r="B397" s="4"/>
      <c r="C397" s="4"/>
      <c r="D397" s="21"/>
      <c r="E397" s="4"/>
      <c r="F397" s="6"/>
    </row>
    <row r="398" spans="1:6">
      <c r="A398" s="3"/>
      <c r="B398" s="4"/>
      <c r="C398" s="4"/>
      <c r="D398" s="21"/>
      <c r="E398" s="4"/>
      <c r="F398" s="6"/>
    </row>
    <row r="399" spans="1:6">
      <c r="A399" s="3"/>
      <c r="B399" s="4"/>
      <c r="C399" s="4"/>
      <c r="D399" s="21"/>
      <c r="E399" s="4"/>
      <c r="F399" s="6"/>
    </row>
    <row r="400" spans="1:6">
      <c r="A400" s="3"/>
      <c r="B400" s="4"/>
      <c r="C400" s="4"/>
      <c r="D400" s="21"/>
      <c r="E400" s="4"/>
      <c r="F400" s="6"/>
    </row>
    <row r="401" spans="1:6">
      <c r="A401" s="3"/>
      <c r="B401" s="4"/>
      <c r="C401" s="4"/>
      <c r="D401" s="21"/>
      <c r="E401" s="4"/>
      <c r="F401" s="6"/>
    </row>
    <row r="402" spans="1:6">
      <c r="A402" s="3"/>
      <c r="B402" s="4"/>
      <c r="C402" s="4"/>
      <c r="D402" s="21"/>
      <c r="E402" s="4"/>
      <c r="F402" s="6"/>
    </row>
    <row r="403" spans="1:6">
      <c r="A403" s="3"/>
      <c r="B403" s="4"/>
      <c r="C403" s="4"/>
      <c r="D403" s="21"/>
      <c r="E403" s="4"/>
      <c r="F403" s="6"/>
    </row>
    <row r="404" spans="1:6">
      <c r="A404" s="3"/>
      <c r="B404" s="4"/>
      <c r="C404" s="4"/>
      <c r="D404" s="21"/>
      <c r="E404" s="4"/>
      <c r="F404" s="6"/>
    </row>
    <row r="405" spans="1:6">
      <c r="A405" s="3"/>
      <c r="B405" s="4"/>
      <c r="C405" s="4"/>
      <c r="D405" s="21"/>
      <c r="E405" s="4"/>
      <c r="F405" s="6"/>
    </row>
    <row r="406" spans="1:6">
      <c r="A406" s="3"/>
      <c r="B406" s="4"/>
      <c r="C406" s="4"/>
      <c r="D406" s="21"/>
      <c r="E406" s="4"/>
      <c r="F406" s="6"/>
    </row>
    <row r="407" spans="1:6">
      <c r="A407" s="3"/>
      <c r="B407" s="4"/>
      <c r="C407" s="4"/>
      <c r="D407" s="21"/>
      <c r="E407" s="4"/>
      <c r="F407" s="6"/>
    </row>
    <row r="408" spans="1:6">
      <c r="A408" s="3"/>
      <c r="B408" s="4"/>
      <c r="C408" s="4"/>
      <c r="D408" s="21"/>
      <c r="E408" s="4"/>
      <c r="F408" s="6"/>
    </row>
    <row r="409" spans="1:6">
      <c r="A409" s="3"/>
      <c r="B409" s="4"/>
      <c r="C409" s="4"/>
      <c r="D409" s="21"/>
      <c r="E409" s="4"/>
      <c r="F409" s="6"/>
    </row>
    <row r="410" spans="1:6">
      <c r="A410" s="3"/>
      <c r="B410" s="4"/>
      <c r="C410" s="4"/>
      <c r="D410" s="21"/>
      <c r="E410" s="4"/>
      <c r="F410" s="6"/>
    </row>
    <row r="411" spans="1:6">
      <c r="A411" s="3"/>
      <c r="B411" s="4"/>
      <c r="C411" s="4"/>
      <c r="D411" s="21"/>
      <c r="E411" s="4"/>
      <c r="F411" s="6"/>
    </row>
    <row r="412" spans="1:6">
      <c r="A412" s="3"/>
      <c r="B412" s="4"/>
      <c r="C412" s="4"/>
      <c r="D412" s="21"/>
      <c r="E412" s="4"/>
      <c r="F412" s="6"/>
    </row>
    <row r="413" spans="1:6">
      <c r="A413" s="3"/>
      <c r="B413" s="4"/>
      <c r="C413" s="4"/>
      <c r="D413" s="21"/>
      <c r="E413" s="4"/>
      <c r="F413" s="6"/>
    </row>
    <row r="414" spans="1:6">
      <c r="A414" s="3"/>
      <c r="B414" s="4"/>
      <c r="C414" s="4"/>
      <c r="D414" s="21"/>
      <c r="E414" s="4"/>
      <c r="F414" s="6"/>
    </row>
    <row r="415" spans="1:6">
      <c r="A415" s="3"/>
      <c r="B415" s="4"/>
      <c r="C415" s="4"/>
      <c r="D415" s="21"/>
      <c r="E415" s="4"/>
      <c r="F415" s="6"/>
    </row>
    <row r="416" spans="1:6">
      <c r="A416" s="3"/>
      <c r="B416" s="4"/>
      <c r="C416" s="4"/>
      <c r="D416" s="21"/>
      <c r="E416" s="4"/>
      <c r="F416" s="6"/>
    </row>
    <row r="417" spans="1:6">
      <c r="A417" s="3"/>
      <c r="B417" s="4"/>
      <c r="C417" s="4"/>
      <c r="D417" s="21"/>
      <c r="E417" s="4"/>
      <c r="F417" s="6"/>
    </row>
    <row r="418" spans="1:6">
      <c r="A418" s="3"/>
      <c r="B418" s="4"/>
      <c r="C418" s="4"/>
      <c r="D418" s="21"/>
      <c r="E418" s="4"/>
      <c r="F418" s="6"/>
    </row>
    <row r="419" spans="1:6">
      <c r="A419" s="3"/>
      <c r="B419" s="4"/>
      <c r="C419" s="4"/>
      <c r="D419" s="21"/>
      <c r="E419" s="4"/>
      <c r="F419" s="6"/>
    </row>
    <row r="420" spans="1:6">
      <c r="A420" s="3"/>
      <c r="B420" s="4"/>
      <c r="C420" s="4"/>
      <c r="D420" s="21"/>
      <c r="E420" s="4"/>
      <c r="F420" s="6"/>
    </row>
    <row r="421" spans="1:6">
      <c r="A421" s="3"/>
      <c r="B421" s="4"/>
      <c r="C421" s="4"/>
      <c r="D421" s="21"/>
      <c r="E421" s="4"/>
      <c r="F421" s="6"/>
    </row>
    <row r="422" spans="1:6">
      <c r="A422" s="3"/>
      <c r="B422" s="4"/>
      <c r="C422" s="4"/>
      <c r="D422" s="21"/>
      <c r="E422" s="4"/>
      <c r="F422" s="6"/>
    </row>
    <row r="423" spans="1:6">
      <c r="A423" s="3"/>
      <c r="B423" s="4"/>
      <c r="C423" s="4"/>
      <c r="D423" s="21"/>
      <c r="E423" s="4"/>
      <c r="F423" s="6"/>
    </row>
    <row r="424" spans="1:6">
      <c r="A424" s="3"/>
      <c r="B424" s="4"/>
      <c r="C424" s="4"/>
      <c r="D424" s="21"/>
      <c r="E424" s="4"/>
      <c r="F424" s="6"/>
    </row>
    <row r="425" spans="1:6">
      <c r="A425" s="3"/>
      <c r="B425" s="4"/>
      <c r="C425" s="4"/>
      <c r="D425" s="21"/>
      <c r="E425" s="4"/>
      <c r="F425" s="6"/>
    </row>
    <row r="426" spans="1:6">
      <c r="A426" s="3"/>
      <c r="B426" s="4"/>
      <c r="C426" s="4"/>
      <c r="D426" s="21"/>
      <c r="E426" s="4"/>
      <c r="F426" s="6"/>
    </row>
    <row r="427" spans="1:6">
      <c r="A427" s="3"/>
      <c r="B427" s="4"/>
      <c r="C427" s="4"/>
      <c r="D427" s="21"/>
      <c r="E427" s="4"/>
      <c r="F427" s="6"/>
    </row>
    <row r="428" spans="1:6">
      <c r="A428" s="3"/>
      <c r="B428" s="4"/>
      <c r="C428" s="4"/>
      <c r="D428" s="21"/>
      <c r="E428" s="4"/>
      <c r="F428" s="6"/>
    </row>
    <row r="429" spans="1:6">
      <c r="A429" s="3"/>
      <c r="B429" s="4"/>
      <c r="C429" s="4"/>
      <c r="D429" s="21"/>
      <c r="E429" s="4"/>
      <c r="F429" s="6"/>
    </row>
    <row r="430" spans="1:6">
      <c r="A430" s="3"/>
      <c r="B430" s="4"/>
      <c r="C430" s="4"/>
      <c r="D430" s="21"/>
      <c r="E430" s="4"/>
      <c r="F430" s="6"/>
    </row>
    <row r="431" spans="1:6">
      <c r="A431" s="3"/>
      <c r="B431" s="4"/>
      <c r="C431" s="4"/>
      <c r="D431" s="21"/>
      <c r="E431" s="4"/>
      <c r="F431" s="6"/>
    </row>
    <row r="432" spans="1:6">
      <c r="A432" s="3"/>
      <c r="B432" s="4"/>
      <c r="C432" s="4"/>
      <c r="D432" s="21"/>
      <c r="E432" s="4"/>
      <c r="F432" s="6"/>
    </row>
    <row r="433" spans="1:6">
      <c r="A433" s="3"/>
      <c r="B433" s="4"/>
      <c r="C433" s="4"/>
      <c r="D433" s="21"/>
      <c r="E433" s="4"/>
      <c r="F433" s="6"/>
    </row>
    <row r="434" spans="1:6">
      <c r="A434" s="3"/>
      <c r="B434" s="4"/>
      <c r="C434" s="4"/>
      <c r="D434" s="21"/>
      <c r="E434" s="4"/>
      <c r="F434" s="6"/>
    </row>
    <row r="435" spans="1:6">
      <c r="A435" s="3"/>
      <c r="B435" s="4"/>
      <c r="C435" s="4"/>
      <c r="D435" s="21"/>
      <c r="E435" s="4"/>
      <c r="F435" s="6"/>
    </row>
    <row r="436" spans="1:6">
      <c r="A436" s="3"/>
      <c r="B436" s="4"/>
      <c r="C436" s="4"/>
      <c r="D436" s="21"/>
      <c r="E436" s="4"/>
      <c r="F436" s="6"/>
    </row>
    <row r="437" spans="1:6">
      <c r="A437" s="3"/>
      <c r="B437" s="4"/>
      <c r="C437" s="4"/>
      <c r="D437" s="21"/>
      <c r="E437" s="4"/>
      <c r="F437" s="6"/>
    </row>
    <row r="438" spans="1:6">
      <c r="A438" s="3"/>
      <c r="B438" s="4"/>
      <c r="C438" s="4"/>
      <c r="D438" s="21"/>
      <c r="E438" s="4"/>
      <c r="F438" s="6"/>
    </row>
    <row r="439" spans="1:6">
      <c r="A439" s="3"/>
      <c r="B439" s="4"/>
      <c r="C439" s="4"/>
      <c r="D439" s="21"/>
      <c r="E439" s="4"/>
      <c r="F439" s="6"/>
    </row>
    <row r="440" spans="1:6">
      <c r="A440" s="3"/>
      <c r="B440" s="4"/>
      <c r="C440" s="4"/>
      <c r="D440" s="21"/>
      <c r="E440" s="4"/>
      <c r="F440" s="6"/>
    </row>
    <row r="441" spans="1:6">
      <c r="A441" s="3"/>
      <c r="B441" s="4"/>
      <c r="C441" s="4"/>
      <c r="D441" s="21"/>
      <c r="E441" s="4"/>
      <c r="F441" s="6"/>
    </row>
    <row r="442" spans="1:6">
      <c r="A442" s="3"/>
      <c r="B442" s="4"/>
      <c r="C442" s="4"/>
      <c r="D442" s="21"/>
      <c r="E442" s="4"/>
      <c r="F442" s="6"/>
    </row>
    <row r="443" spans="1:6">
      <c r="A443" s="3"/>
      <c r="B443" s="4"/>
      <c r="C443" s="4"/>
      <c r="D443" s="21"/>
      <c r="E443" s="4"/>
      <c r="F443" s="6"/>
    </row>
    <row r="444" spans="1:6">
      <c r="A444" s="3"/>
      <c r="B444" s="4"/>
      <c r="C444" s="4"/>
      <c r="D444" s="21"/>
      <c r="E444" s="4"/>
      <c r="F444" s="6"/>
    </row>
    <row r="445" spans="1:6">
      <c r="A445" s="3"/>
      <c r="B445" s="4"/>
      <c r="C445" s="4"/>
      <c r="D445" s="21"/>
      <c r="E445" s="4"/>
      <c r="F445" s="6"/>
    </row>
    <row r="446" spans="1:6">
      <c r="A446" s="3"/>
      <c r="B446" s="4"/>
      <c r="C446" s="4"/>
      <c r="D446" s="21"/>
      <c r="E446" s="4"/>
      <c r="F446" s="6"/>
    </row>
    <row r="447" spans="1:6">
      <c r="A447" s="3"/>
      <c r="B447" s="4"/>
      <c r="C447" s="4"/>
      <c r="D447" s="21"/>
      <c r="E447" s="4"/>
      <c r="F447" s="6"/>
    </row>
    <row r="448" spans="1:6">
      <c r="A448" s="3"/>
      <c r="B448" s="4"/>
      <c r="C448" s="4"/>
      <c r="D448" s="21"/>
      <c r="E448" s="4"/>
      <c r="F448" s="6"/>
    </row>
    <row r="449" spans="1:6">
      <c r="A449" s="3"/>
      <c r="B449" s="4"/>
      <c r="C449" s="4"/>
      <c r="D449" s="21"/>
      <c r="E449" s="4"/>
      <c r="F449" s="6"/>
    </row>
    <row r="450" spans="1:6">
      <c r="A450" s="3"/>
      <c r="B450" s="4"/>
      <c r="C450" s="4"/>
      <c r="D450" s="21"/>
      <c r="E450" s="4"/>
      <c r="F450" s="6"/>
    </row>
    <row r="451" spans="1:6">
      <c r="A451" s="3"/>
      <c r="B451" s="4"/>
      <c r="C451" s="4"/>
      <c r="D451" s="21"/>
      <c r="E451" s="4"/>
      <c r="F451" s="6"/>
    </row>
    <row r="452" spans="1:6">
      <c r="A452" s="3"/>
      <c r="B452" s="4"/>
      <c r="C452" s="4"/>
      <c r="D452" s="21"/>
      <c r="E452" s="4"/>
      <c r="F452" s="6"/>
    </row>
    <row r="453" spans="1:6">
      <c r="A453" s="3"/>
      <c r="B453" s="4"/>
      <c r="C453" s="4"/>
      <c r="D453" s="21"/>
      <c r="E453" s="4"/>
      <c r="F453" s="6"/>
    </row>
    <row r="454" spans="1:6">
      <c r="A454" s="3"/>
      <c r="B454" s="4"/>
      <c r="C454" s="4"/>
      <c r="D454" s="21"/>
      <c r="E454" s="4"/>
      <c r="F454" s="6"/>
    </row>
    <row r="455" spans="1:6">
      <c r="A455" s="3"/>
      <c r="B455" s="4"/>
      <c r="C455" s="4"/>
      <c r="D455" s="21"/>
      <c r="E455" s="4"/>
      <c r="F455" s="6"/>
    </row>
    <row r="456" spans="1:6">
      <c r="A456" s="3"/>
      <c r="B456" s="4"/>
      <c r="C456" s="4"/>
      <c r="D456" s="21"/>
      <c r="E456" s="4"/>
      <c r="F456" s="6"/>
    </row>
    <row r="457" spans="1:6">
      <c r="A457" s="3"/>
      <c r="B457" s="4"/>
      <c r="C457" s="4"/>
      <c r="D457" s="21"/>
      <c r="E457" s="4"/>
      <c r="F457" s="6"/>
    </row>
    <row r="458" spans="1:6">
      <c r="A458" s="3"/>
      <c r="B458" s="4"/>
      <c r="C458" s="4"/>
      <c r="D458" s="21"/>
      <c r="E458" s="4"/>
      <c r="F458" s="6"/>
    </row>
    <row r="459" spans="1:6">
      <c r="A459" s="3"/>
      <c r="B459" s="4"/>
      <c r="C459" s="4"/>
      <c r="D459" s="21"/>
      <c r="E459" s="4"/>
      <c r="F459" s="6"/>
    </row>
    <row r="460" spans="1:6">
      <c r="A460" s="3"/>
      <c r="B460" s="4"/>
      <c r="C460" s="4"/>
      <c r="D460" s="21"/>
      <c r="E460" s="4"/>
      <c r="F460" s="6"/>
    </row>
    <row r="461" spans="1:6">
      <c r="A461" s="3"/>
      <c r="B461" s="4"/>
      <c r="C461" s="4"/>
      <c r="D461" s="21"/>
      <c r="E461" s="4"/>
      <c r="F461" s="6"/>
    </row>
    <row r="462" spans="1:6">
      <c r="A462" s="3"/>
      <c r="B462" s="4"/>
      <c r="C462" s="4"/>
      <c r="D462" s="21"/>
      <c r="E462" s="4"/>
      <c r="F462" s="6"/>
    </row>
    <row r="463" spans="1:6">
      <c r="A463" s="3"/>
      <c r="B463" s="4"/>
      <c r="C463" s="4"/>
      <c r="D463" s="21"/>
      <c r="E463" s="4"/>
      <c r="F463" s="6"/>
    </row>
    <row r="464" spans="1:6">
      <c r="A464" s="3"/>
      <c r="B464" s="4"/>
      <c r="C464" s="4"/>
      <c r="D464" s="21"/>
      <c r="E464" s="4"/>
      <c r="F464" s="6"/>
    </row>
    <row r="465" spans="1:6">
      <c r="A465" s="3"/>
      <c r="B465" s="4"/>
      <c r="C465" s="4"/>
      <c r="D465" s="21"/>
      <c r="E465" s="4"/>
      <c r="F465" s="6"/>
    </row>
    <row r="466" spans="1:6">
      <c r="A466" s="3"/>
      <c r="B466" s="4"/>
      <c r="C466" s="4"/>
      <c r="D466" s="21"/>
      <c r="E466" s="4"/>
      <c r="F466" s="6"/>
    </row>
    <row r="467" spans="1:6">
      <c r="A467" s="3"/>
      <c r="B467" s="4"/>
      <c r="C467" s="4"/>
      <c r="D467" s="21"/>
      <c r="E467" s="4"/>
      <c r="F467" s="6"/>
    </row>
    <row r="468" spans="1:6">
      <c r="A468" s="3"/>
      <c r="B468" s="4"/>
      <c r="C468" s="4"/>
      <c r="D468" s="21"/>
      <c r="E468" s="4"/>
      <c r="F468" s="6"/>
    </row>
    <row r="469" spans="1:6">
      <c r="A469" s="3"/>
      <c r="B469" s="4"/>
      <c r="C469" s="4"/>
      <c r="D469" s="21"/>
      <c r="E469" s="4"/>
      <c r="F469" s="6"/>
    </row>
    <row r="470" spans="1:6">
      <c r="A470" s="3"/>
      <c r="B470" s="4"/>
      <c r="C470" s="4"/>
      <c r="D470" s="21"/>
      <c r="E470" s="4"/>
      <c r="F470" s="6"/>
    </row>
    <row r="471" spans="1:6">
      <c r="A471" s="3"/>
      <c r="B471" s="4"/>
      <c r="C471" s="4"/>
      <c r="D471" s="21"/>
      <c r="E471" s="4"/>
      <c r="F471" s="6"/>
    </row>
    <row r="472" spans="1:6">
      <c r="A472" s="3"/>
      <c r="B472" s="4"/>
      <c r="C472" s="4"/>
      <c r="D472" s="21"/>
      <c r="E472" s="4"/>
      <c r="F472" s="6"/>
    </row>
    <row r="473" spans="1:6">
      <c r="A473" s="3"/>
      <c r="B473" s="4"/>
      <c r="C473" s="4"/>
      <c r="D473" s="21"/>
      <c r="E473" s="4"/>
      <c r="F473" s="6"/>
    </row>
    <row r="474" spans="1:6">
      <c r="A474" s="3"/>
      <c r="B474" s="4"/>
      <c r="C474" s="4"/>
      <c r="D474" s="21"/>
      <c r="E474" s="4"/>
      <c r="F474" s="6"/>
    </row>
    <row r="475" spans="1:6">
      <c r="A475" s="3"/>
      <c r="B475" s="4"/>
      <c r="C475" s="4"/>
      <c r="D475" s="21"/>
      <c r="E475" s="4"/>
      <c r="F475" s="6"/>
    </row>
    <row r="476" spans="1:6">
      <c r="A476" s="3"/>
      <c r="B476" s="4"/>
      <c r="C476" s="4"/>
      <c r="D476" s="21"/>
      <c r="E476" s="4"/>
      <c r="F476" s="6"/>
    </row>
    <row r="477" spans="1:6">
      <c r="A477" s="3"/>
      <c r="B477" s="4"/>
      <c r="C477" s="4"/>
      <c r="D477" s="21"/>
      <c r="E477" s="4"/>
      <c r="F477" s="6"/>
    </row>
    <row r="478" spans="1:6">
      <c r="A478" s="3"/>
      <c r="B478" s="4"/>
      <c r="C478" s="4"/>
      <c r="D478" s="21"/>
      <c r="E478" s="4"/>
      <c r="F478" s="6"/>
    </row>
    <row r="479" spans="1:6">
      <c r="A479" s="3"/>
      <c r="B479" s="4"/>
      <c r="C479" s="4"/>
      <c r="D479" s="21"/>
      <c r="E479" s="4"/>
      <c r="F479" s="6"/>
    </row>
    <row r="480" spans="1:6">
      <c r="A480" s="3"/>
      <c r="B480" s="4"/>
      <c r="C480" s="4"/>
      <c r="D480" s="21"/>
      <c r="E480" s="4"/>
      <c r="F480" s="6"/>
    </row>
    <row r="481" spans="1:6">
      <c r="A481" s="3"/>
      <c r="B481" s="4"/>
      <c r="C481" s="4"/>
      <c r="D481" s="21"/>
      <c r="E481" s="4"/>
      <c r="F481" s="6"/>
    </row>
    <row r="482" spans="1:6">
      <c r="A482" s="3"/>
      <c r="B482" s="4"/>
      <c r="C482" s="4"/>
      <c r="D482" s="21"/>
      <c r="E482" s="4"/>
      <c r="F482" s="6"/>
    </row>
    <row r="483" spans="1:6">
      <c r="A483" s="3"/>
      <c r="B483" s="4"/>
      <c r="C483" s="4"/>
      <c r="D483" s="21"/>
      <c r="E483" s="4"/>
      <c r="F483" s="6"/>
    </row>
    <row r="484" spans="1:6">
      <c r="A484" s="3"/>
      <c r="B484" s="4"/>
      <c r="C484" s="4"/>
      <c r="D484" s="21"/>
      <c r="E484" s="4"/>
      <c r="F484" s="6"/>
    </row>
    <row r="485" spans="1:6">
      <c r="A485" s="3"/>
      <c r="B485" s="4"/>
      <c r="C485" s="4"/>
      <c r="D485" s="21"/>
      <c r="E485" s="4"/>
      <c r="F485" s="6"/>
    </row>
    <row r="486" spans="1:6">
      <c r="A486" s="3"/>
      <c r="B486" s="4"/>
      <c r="C486" s="4"/>
      <c r="D486" s="21"/>
      <c r="E486" s="4"/>
      <c r="F486" s="6"/>
    </row>
    <row r="487" spans="1:6">
      <c r="A487" s="3"/>
      <c r="B487" s="4"/>
      <c r="C487" s="4"/>
      <c r="D487" s="21"/>
      <c r="E487" s="4"/>
      <c r="F487" s="6"/>
    </row>
    <row r="488" spans="1:6">
      <c r="A488" s="3"/>
      <c r="B488" s="4"/>
      <c r="C488" s="4"/>
      <c r="D488" s="21"/>
      <c r="E488" s="4"/>
      <c r="F488" s="6"/>
    </row>
    <row r="489" spans="1:6">
      <c r="A489" s="3"/>
      <c r="B489" s="4"/>
      <c r="C489" s="4"/>
      <c r="D489" s="21"/>
      <c r="E489" s="4"/>
      <c r="F489" s="6"/>
    </row>
    <row r="490" spans="1:6">
      <c r="A490" s="3"/>
      <c r="B490" s="4"/>
      <c r="C490" s="4"/>
      <c r="D490" s="21"/>
      <c r="E490" s="4"/>
      <c r="F490" s="6"/>
    </row>
    <row r="491" spans="1:6">
      <c r="A491" s="3"/>
      <c r="B491" s="4"/>
      <c r="C491" s="4"/>
      <c r="D491" s="21"/>
      <c r="E491" s="4"/>
      <c r="F491" s="6"/>
    </row>
    <row r="492" spans="1:6">
      <c r="A492" s="3"/>
      <c r="B492" s="4"/>
      <c r="C492" s="4"/>
      <c r="D492" s="21"/>
      <c r="E492" s="4"/>
      <c r="F492" s="6"/>
    </row>
    <row r="493" spans="1:6">
      <c r="A493" s="3"/>
      <c r="B493" s="4"/>
      <c r="C493" s="4"/>
      <c r="D493" s="21"/>
      <c r="E493" s="4"/>
      <c r="F493" s="6"/>
    </row>
    <row r="494" spans="1:6">
      <c r="A494" s="3"/>
      <c r="B494" s="4"/>
      <c r="C494" s="4"/>
      <c r="D494" s="21"/>
      <c r="E494" s="4"/>
      <c r="F494" s="6"/>
    </row>
    <row r="495" spans="1:6">
      <c r="A495" s="3"/>
      <c r="B495" s="4"/>
      <c r="C495" s="4"/>
      <c r="D495" s="21"/>
      <c r="E495" s="4"/>
      <c r="F495" s="6"/>
    </row>
    <row r="496" spans="1:6">
      <c r="A496" s="3"/>
      <c r="B496" s="4"/>
      <c r="C496" s="4"/>
      <c r="D496" s="21"/>
      <c r="E496" s="4"/>
      <c r="F496" s="6"/>
    </row>
    <row r="497" spans="1:6">
      <c r="A497" s="3"/>
      <c r="B497" s="4"/>
      <c r="C497" s="4"/>
      <c r="D497" s="21"/>
      <c r="E497" s="4"/>
      <c r="F497" s="6"/>
    </row>
    <row r="498" spans="1:6">
      <c r="A498" s="3"/>
      <c r="B498" s="4"/>
      <c r="C498" s="4"/>
      <c r="D498" s="21"/>
      <c r="E498" s="4"/>
      <c r="F498" s="6"/>
    </row>
    <row r="499" spans="1:6">
      <c r="A499" s="3"/>
      <c r="B499" s="4"/>
      <c r="C499" s="4"/>
      <c r="D499" s="21"/>
      <c r="E499" s="4"/>
      <c r="F499" s="6"/>
    </row>
    <row r="500" spans="1:6">
      <c r="A500" s="3"/>
      <c r="B500" s="4"/>
      <c r="C500" s="4"/>
      <c r="D500" s="21"/>
      <c r="E500" s="4"/>
      <c r="F500" s="6"/>
    </row>
    <row r="501" spans="1:6">
      <c r="A501" s="3"/>
      <c r="B501" s="4"/>
      <c r="C501" s="4"/>
      <c r="D501" s="21"/>
      <c r="E501" s="4"/>
      <c r="F501" s="6"/>
    </row>
    <row r="502" spans="1:6">
      <c r="A502" s="3"/>
      <c r="B502" s="4"/>
      <c r="C502" s="4"/>
      <c r="D502" s="21"/>
      <c r="E502" s="4"/>
      <c r="F502" s="6"/>
    </row>
    <row r="503" spans="1:6">
      <c r="A503" s="3"/>
      <c r="B503" s="4"/>
      <c r="C503" s="4"/>
      <c r="D503" s="21"/>
      <c r="E503" s="4"/>
      <c r="F503" s="6"/>
    </row>
    <row r="504" spans="1:6">
      <c r="A504" s="3"/>
      <c r="B504" s="4"/>
      <c r="C504" s="4"/>
      <c r="D504" s="21"/>
      <c r="E504" s="4"/>
      <c r="F504" s="6"/>
    </row>
    <row r="505" spans="1:6">
      <c r="A505" s="3"/>
      <c r="B505" s="4"/>
      <c r="C505" s="4"/>
      <c r="D505" s="21"/>
      <c r="E505" s="4"/>
      <c r="F505" s="6"/>
    </row>
    <row r="506" spans="1:6">
      <c r="A506" s="3"/>
      <c r="B506" s="4"/>
      <c r="C506" s="4"/>
      <c r="D506" s="21"/>
      <c r="E506" s="4"/>
      <c r="F506" s="6"/>
    </row>
    <row r="507" spans="1:6">
      <c r="A507" s="3"/>
      <c r="B507" s="4"/>
      <c r="C507" s="4"/>
      <c r="D507" s="21"/>
      <c r="E507" s="4"/>
      <c r="F507" s="6"/>
    </row>
    <row r="508" spans="1:6">
      <c r="A508" s="3"/>
      <c r="B508" s="4"/>
      <c r="C508" s="4"/>
      <c r="D508" s="21"/>
      <c r="E508" s="4"/>
      <c r="F508" s="6"/>
    </row>
    <row r="509" spans="1:6">
      <c r="A509" s="3"/>
      <c r="B509" s="4"/>
      <c r="C509" s="4"/>
      <c r="D509" s="21"/>
      <c r="E509" s="4"/>
      <c r="F509" s="6"/>
    </row>
    <row r="510" spans="1:6">
      <c r="A510" s="3"/>
      <c r="B510" s="4"/>
      <c r="C510" s="4"/>
      <c r="D510" s="21"/>
      <c r="E510" s="4"/>
      <c r="F510" s="6"/>
    </row>
    <row r="511" spans="1:6">
      <c r="A511" s="3"/>
      <c r="B511" s="4"/>
      <c r="C511" s="4"/>
      <c r="D511" s="21"/>
      <c r="E511" s="4"/>
      <c r="F511" s="6"/>
    </row>
    <row r="512" spans="1:6">
      <c r="A512" s="3"/>
      <c r="B512" s="4"/>
      <c r="C512" s="4"/>
      <c r="D512" s="21"/>
      <c r="E512" s="4"/>
      <c r="F512" s="6"/>
    </row>
    <row r="513" spans="1:6">
      <c r="A513" s="3"/>
      <c r="B513" s="4"/>
      <c r="C513" s="4"/>
      <c r="D513" s="21"/>
      <c r="E513" s="4"/>
      <c r="F513" s="6"/>
    </row>
    <row r="514" spans="1:6">
      <c r="A514" s="3"/>
      <c r="B514" s="4"/>
      <c r="C514" s="4"/>
      <c r="D514" s="21"/>
      <c r="E514" s="4"/>
      <c r="F514" s="6"/>
    </row>
    <row r="515" spans="1:6">
      <c r="A515" s="3"/>
      <c r="B515" s="4"/>
      <c r="C515" s="4"/>
      <c r="D515" s="21"/>
      <c r="E515" s="4"/>
      <c r="F515" s="6"/>
    </row>
    <row r="516" spans="1:6">
      <c r="A516" s="3"/>
      <c r="B516" s="4"/>
      <c r="C516" s="4"/>
      <c r="D516" s="21"/>
      <c r="E516" s="4"/>
      <c r="F516" s="6"/>
    </row>
    <row r="517" spans="1:6">
      <c r="A517" s="3"/>
      <c r="B517" s="4"/>
      <c r="C517" s="4"/>
      <c r="D517" s="21"/>
      <c r="E517" s="4"/>
      <c r="F517" s="6"/>
    </row>
    <row r="518" spans="1:6">
      <c r="A518" s="3"/>
      <c r="B518" s="4"/>
      <c r="C518" s="4"/>
      <c r="D518" s="21"/>
      <c r="E518" s="4"/>
      <c r="F518" s="6"/>
    </row>
    <row r="519" spans="1:6">
      <c r="A519" s="3"/>
      <c r="B519" s="4"/>
      <c r="C519" s="4"/>
      <c r="D519" s="21"/>
      <c r="E519" s="4"/>
      <c r="F519" s="6"/>
    </row>
    <row r="520" spans="1:6">
      <c r="A520" s="3"/>
      <c r="B520" s="4"/>
      <c r="C520" s="4"/>
      <c r="D520" s="21"/>
      <c r="E520" s="4"/>
      <c r="F520" s="6"/>
    </row>
    <row r="521" spans="1:6">
      <c r="A521" s="3"/>
      <c r="B521" s="4"/>
      <c r="C521" s="4"/>
      <c r="D521" s="21"/>
      <c r="E521" s="4"/>
      <c r="F521" s="6"/>
    </row>
    <row r="522" spans="1:6">
      <c r="A522" s="3"/>
      <c r="B522" s="4"/>
      <c r="C522" s="4"/>
      <c r="D522" s="21"/>
      <c r="E522" s="4"/>
      <c r="F522" s="6"/>
    </row>
    <row r="523" spans="1:6">
      <c r="A523" s="3"/>
      <c r="B523" s="4"/>
      <c r="C523" s="4"/>
      <c r="D523" s="21"/>
      <c r="E523" s="4"/>
      <c r="F523" s="6"/>
    </row>
    <row r="524" spans="1:6">
      <c r="A524" s="3"/>
      <c r="B524" s="4"/>
      <c r="C524" s="4"/>
      <c r="D524" s="21"/>
      <c r="E524" s="4"/>
      <c r="F524" s="6"/>
    </row>
    <row r="525" spans="1:6">
      <c r="A525" s="3"/>
      <c r="B525" s="4"/>
      <c r="C525" s="4"/>
      <c r="D525" s="21"/>
      <c r="E525" s="4"/>
      <c r="F525" s="6"/>
    </row>
    <row r="526" spans="1:6">
      <c r="A526" s="3"/>
      <c r="B526" s="4"/>
      <c r="C526" s="4"/>
      <c r="D526" s="21"/>
      <c r="E526" s="4"/>
      <c r="F526" s="6"/>
    </row>
    <row r="527" spans="1:6">
      <c r="A527" s="3"/>
      <c r="B527" s="4"/>
      <c r="C527" s="4"/>
      <c r="D527" s="21"/>
      <c r="E527" s="4"/>
      <c r="F527" s="6"/>
    </row>
    <row r="528" spans="1:6">
      <c r="A528" s="3"/>
      <c r="B528" s="4"/>
      <c r="C528" s="4"/>
      <c r="D528" s="21"/>
      <c r="E528" s="4"/>
      <c r="F528" s="6"/>
    </row>
    <row r="529" spans="1:6">
      <c r="A529" s="3"/>
      <c r="B529" s="4"/>
      <c r="C529" s="4"/>
      <c r="D529" s="21"/>
      <c r="E529" s="4"/>
      <c r="F529" s="6"/>
    </row>
    <row r="530" spans="1:6">
      <c r="A530" s="3"/>
      <c r="B530" s="4"/>
      <c r="C530" s="4"/>
      <c r="D530" s="21"/>
      <c r="E530" s="4"/>
      <c r="F530" s="6"/>
    </row>
    <row r="531" spans="1:6">
      <c r="A531" s="3"/>
      <c r="B531" s="4"/>
      <c r="C531" s="4"/>
      <c r="D531" s="21"/>
      <c r="E531" s="4"/>
      <c r="F531" s="6"/>
    </row>
    <row r="532" spans="1:6">
      <c r="A532" s="3"/>
      <c r="B532" s="4"/>
      <c r="C532" s="4"/>
      <c r="D532" s="21"/>
      <c r="E532" s="4"/>
      <c r="F532" s="6"/>
    </row>
    <row r="533" spans="1:6">
      <c r="A533" s="3"/>
      <c r="B533" s="4"/>
      <c r="C533" s="4"/>
      <c r="D533" s="21"/>
      <c r="E533" s="4"/>
      <c r="F533" s="6"/>
    </row>
    <row r="534" spans="1:6">
      <c r="A534" s="3"/>
      <c r="B534" s="4"/>
      <c r="C534" s="4"/>
      <c r="D534" s="21"/>
      <c r="E534" s="4"/>
      <c r="F534" s="6"/>
    </row>
    <row r="535" spans="1:6">
      <c r="A535" s="3"/>
      <c r="B535" s="4"/>
      <c r="C535" s="4"/>
      <c r="D535" s="21"/>
      <c r="E535" s="4"/>
      <c r="F535" s="6"/>
    </row>
    <row r="536" spans="1:6">
      <c r="A536" s="3"/>
      <c r="B536" s="4"/>
      <c r="C536" s="4"/>
      <c r="D536" s="21"/>
      <c r="E536" s="4"/>
      <c r="F536" s="6"/>
    </row>
    <row r="537" spans="1:6">
      <c r="A537" s="3"/>
      <c r="B537" s="4"/>
      <c r="C537" s="4"/>
      <c r="D537" s="21"/>
      <c r="E537" s="4"/>
      <c r="F537" s="6"/>
    </row>
    <row r="538" spans="1:6">
      <c r="A538" s="3"/>
      <c r="B538" s="4"/>
      <c r="C538" s="4"/>
      <c r="D538" s="21"/>
      <c r="E538" s="4"/>
      <c r="F538" s="6"/>
    </row>
    <row r="539" spans="1:6">
      <c r="A539" s="3"/>
      <c r="B539" s="4"/>
      <c r="C539" s="4"/>
      <c r="D539" s="21"/>
      <c r="E539" s="4"/>
      <c r="F539" s="6"/>
    </row>
    <row r="540" spans="1:6">
      <c r="A540" s="3"/>
      <c r="B540" s="4"/>
      <c r="C540" s="4"/>
      <c r="D540" s="21"/>
      <c r="E540" s="4"/>
      <c r="F540" s="6"/>
    </row>
    <row r="541" spans="1:6">
      <c r="A541" s="3"/>
      <c r="B541" s="4"/>
      <c r="C541" s="4"/>
      <c r="D541" s="21"/>
      <c r="E541" s="4"/>
      <c r="F541" s="6"/>
    </row>
    <row r="542" spans="1:6">
      <c r="A542" s="3"/>
      <c r="B542" s="4"/>
      <c r="C542" s="4"/>
      <c r="D542" s="21"/>
      <c r="E542" s="4"/>
      <c r="F542" s="6"/>
    </row>
    <row r="543" spans="1:6">
      <c r="A543" s="3"/>
      <c r="B543" s="4"/>
      <c r="C543" s="4"/>
      <c r="D543" s="21"/>
      <c r="E543" s="4"/>
      <c r="F543" s="6"/>
    </row>
    <row r="544" spans="1:6">
      <c r="A544" s="3"/>
      <c r="B544" s="4"/>
      <c r="C544" s="4"/>
      <c r="D544" s="21"/>
      <c r="E544" s="4"/>
      <c r="F544" s="6"/>
    </row>
    <row r="545" spans="1:6">
      <c r="A545" s="3"/>
      <c r="B545" s="4"/>
      <c r="C545" s="4"/>
      <c r="D545" s="21"/>
      <c r="E545" s="4"/>
      <c r="F545" s="6"/>
    </row>
    <row r="546" spans="1:6">
      <c r="A546" s="3"/>
      <c r="B546" s="4"/>
      <c r="C546" s="4"/>
      <c r="D546" s="21"/>
      <c r="E546" s="4"/>
      <c r="F546" s="6"/>
    </row>
    <row r="547" spans="1:6">
      <c r="A547" s="3"/>
      <c r="B547" s="4"/>
      <c r="C547" s="4"/>
      <c r="D547" s="21"/>
      <c r="E547" s="4"/>
      <c r="F547" s="6"/>
    </row>
    <row r="548" spans="1:6">
      <c r="A548" s="3"/>
      <c r="B548" s="4"/>
      <c r="C548" s="4"/>
      <c r="D548" s="21"/>
      <c r="E548" s="4"/>
      <c r="F548" s="6"/>
    </row>
    <row r="549" spans="1:6">
      <c r="A549" s="3"/>
      <c r="B549" s="4"/>
      <c r="C549" s="4"/>
      <c r="D549" s="21"/>
      <c r="E549" s="4"/>
      <c r="F549" s="6"/>
    </row>
    <row r="550" spans="1:6">
      <c r="A550" s="3"/>
      <c r="B550" s="4"/>
      <c r="C550" s="4"/>
      <c r="D550" s="21"/>
      <c r="E550" s="4"/>
      <c r="F550" s="6"/>
    </row>
    <row r="551" spans="1:6">
      <c r="A551" s="3"/>
      <c r="B551" s="4"/>
      <c r="C551" s="4"/>
      <c r="D551" s="21"/>
      <c r="E551" s="4"/>
      <c r="F551" s="6"/>
    </row>
    <row r="552" spans="1:6">
      <c r="A552" s="3"/>
      <c r="B552" s="4"/>
      <c r="C552" s="4"/>
      <c r="D552" s="21"/>
      <c r="E552" s="4"/>
      <c r="F552" s="6"/>
    </row>
    <row r="553" spans="1:6">
      <c r="A553" s="3"/>
      <c r="B553" s="4"/>
      <c r="C553" s="4"/>
      <c r="D553" s="21"/>
      <c r="E553" s="4"/>
      <c r="F553" s="6"/>
    </row>
    <row r="554" spans="1:6">
      <c r="A554" s="3"/>
      <c r="B554" s="4"/>
      <c r="C554" s="4"/>
      <c r="D554" s="21"/>
      <c r="E554" s="4"/>
      <c r="F554" s="6"/>
    </row>
    <row r="555" spans="1:6">
      <c r="A555" s="3"/>
      <c r="B555" s="4"/>
      <c r="C555" s="4"/>
      <c r="D555" s="21"/>
      <c r="E555" s="4"/>
      <c r="F555" s="6"/>
    </row>
    <row r="556" spans="1:6">
      <c r="A556" s="3"/>
      <c r="B556" s="4"/>
      <c r="C556" s="4"/>
      <c r="D556" s="21"/>
      <c r="E556" s="4"/>
      <c r="F556" s="6"/>
    </row>
    <row r="557" spans="1:6">
      <c r="A557" s="3"/>
      <c r="B557" s="4"/>
      <c r="C557" s="4"/>
      <c r="D557" s="21"/>
      <c r="E557" s="4"/>
      <c r="F557" s="6"/>
    </row>
    <row r="558" spans="1:6">
      <c r="A558" s="3"/>
      <c r="B558" s="4"/>
      <c r="C558" s="4"/>
      <c r="D558" s="21"/>
      <c r="E558" s="4"/>
      <c r="F558" s="6"/>
    </row>
    <row r="559" spans="1:6">
      <c r="A559" s="3"/>
      <c r="B559" s="4"/>
      <c r="C559" s="4"/>
      <c r="D559" s="21"/>
      <c r="E559" s="4"/>
      <c r="F559" s="6"/>
    </row>
    <row r="560" spans="1:6">
      <c r="A560" s="3"/>
      <c r="B560" s="4"/>
      <c r="C560" s="4"/>
      <c r="D560" s="21"/>
      <c r="E560" s="4"/>
      <c r="F560" s="6"/>
    </row>
    <row r="561" spans="1:6">
      <c r="A561" s="3"/>
      <c r="B561" s="4"/>
      <c r="C561" s="4"/>
      <c r="D561" s="21"/>
      <c r="E561" s="4"/>
      <c r="F561" s="6"/>
    </row>
    <row r="562" spans="1:6">
      <c r="A562" s="3"/>
      <c r="B562" s="4"/>
      <c r="C562" s="4"/>
      <c r="D562" s="21"/>
      <c r="E562" s="4"/>
      <c r="F562" s="6"/>
    </row>
    <row r="563" spans="1:6">
      <c r="A563" s="3"/>
      <c r="B563" s="4"/>
      <c r="C563" s="4"/>
      <c r="D563" s="21"/>
      <c r="E563" s="4"/>
      <c r="F563" s="6"/>
    </row>
    <row r="564" spans="1:6">
      <c r="A564" s="3"/>
      <c r="B564" s="4"/>
      <c r="C564" s="4"/>
      <c r="D564" s="21"/>
      <c r="E564" s="4"/>
      <c r="F564" s="6"/>
    </row>
    <row r="565" spans="1:6">
      <c r="A565" s="3"/>
      <c r="B565" s="4"/>
      <c r="C565" s="4"/>
      <c r="D565" s="21"/>
      <c r="E565" s="4"/>
      <c r="F565" s="6"/>
    </row>
    <row r="566" spans="1:6">
      <c r="A566" s="3"/>
      <c r="B566" s="4"/>
      <c r="C566" s="4"/>
      <c r="D566" s="21"/>
      <c r="E566" s="4"/>
      <c r="F566" s="6"/>
    </row>
    <row r="567" spans="1:6">
      <c r="A567" s="3"/>
      <c r="B567" s="4"/>
      <c r="C567" s="4"/>
      <c r="D567" s="21"/>
      <c r="E567" s="4"/>
      <c r="F567" s="6"/>
    </row>
    <row r="568" spans="1:6">
      <c r="A568" s="3"/>
      <c r="B568" s="4"/>
      <c r="C568" s="4"/>
      <c r="D568" s="21"/>
      <c r="E568" s="4"/>
      <c r="F568" s="6"/>
    </row>
    <row r="569" spans="1:6">
      <c r="A569" s="3"/>
      <c r="B569" s="4"/>
      <c r="C569" s="4"/>
      <c r="D569" s="21"/>
      <c r="E569" s="4"/>
      <c r="F569" s="6"/>
    </row>
    <row r="570" spans="1:6">
      <c r="A570" s="3"/>
      <c r="B570" s="4"/>
      <c r="C570" s="4"/>
      <c r="D570" s="21"/>
      <c r="E570" s="4"/>
      <c r="F570" s="6"/>
    </row>
    <row r="571" spans="1:6">
      <c r="A571" s="3"/>
      <c r="B571" s="4"/>
      <c r="C571" s="4"/>
      <c r="D571" s="21"/>
      <c r="E571" s="4"/>
      <c r="F571" s="6"/>
    </row>
    <row r="572" spans="1:6">
      <c r="A572" s="3"/>
      <c r="B572" s="4"/>
      <c r="C572" s="4"/>
      <c r="D572" s="21"/>
      <c r="E572" s="4"/>
      <c r="F572" s="6"/>
    </row>
    <row r="573" spans="1:6">
      <c r="A573" s="3"/>
      <c r="B573" s="4"/>
      <c r="C573" s="4"/>
      <c r="D573" s="21"/>
      <c r="E573" s="4"/>
      <c r="F573" s="6"/>
    </row>
    <row r="574" spans="1:6">
      <c r="A574" s="3"/>
      <c r="B574" s="4"/>
      <c r="C574" s="4"/>
      <c r="D574" s="21"/>
      <c r="E574" s="4"/>
      <c r="F574" s="6"/>
    </row>
    <row r="575" spans="1:6">
      <c r="A575" s="3"/>
      <c r="B575" s="4"/>
      <c r="C575" s="4"/>
      <c r="D575" s="21"/>
      <c r="E575" s="4"/>
      <c r="F575" s="6"/>
    </row>
    <row r="576" spans="1:6">
      <c r="A576" s="3"/>
      <c r="B576" s="4"/>
      <c r="C576" s="4"/>
      <c r="D576" s="21"/>
      <c r="E576" s="4"/>
      <c r="F576" s="6"/>
    </row>
    <row r="577" spans="1:6">
      <c r="A577" s="3"/>
      <c r="B577" s="4"/>
      <c r="C577" s="4"/>
      <c r="D577" s="21"/>
      <c r="E577" s="4"/>
      <c r="F577" s="6"/>
    </row>
    <row r="578" spans="1:6">
      <c r="A578" s="3"/>
      <c r="B578" s="4"/>
      <c r="C578" s="4"/>
      <c r="D578" s="21"/>
      <c r="E578" s="4"/>
      <c r="F578" s="6"/>
    </row>
    <row r="579" spans="1:6">
      <c r="A579" s="3"/>
      <c r="B579" s="4"/>
      <c r="C579" s="4"/>
      <c r="D579" s="21"/>
      <c r="E579" s="4"/>
      <c r="F579" s="6"/>
    </row>
    <row r="580" spans="1:6">
      <c r="A580" s="3"/>
      <c r="B580" s="4"/>
      <c r="C580" s="4"/>
      <c r="D580" s="21"/>
      <c r="E580" s="4"/>
      <c r="F580" s="6"/>
    </row>
    <row r="581" spans="1:6">
      <c r="A581" s="3"/>
      <c r="B581" s="4"/>
      <c r="C581" s="4"/>
      <c r="D581" s="21"/>
      <c r="E581" s="4"/>
      <c r="F581" s="6"/>
    </row>
    <row r="582" spans="1:6">
      <c r="A582" s="3"/>
      <c r="B582" s="4"/>
      <c r="C582" s="4"/>
      <c r="D582" s="21"/>
      <c r="E582" s="4"/>
      <c r="F582" s="6"/>
    </row>
    <row r="583" spans="1:6">
      <c r="A583" s="3"/>
      <c r="B583" s="4"/>
      <c r="C583" s="4"/>
      <c r="D583" s="21"/>
      <c r="E583" s="4"/>
      <c r="F583" s="6"/>
    </row>
    <row r="584" spans="1:6">
      <c r="A584" s="3"/>
      <c r="B584" s="4"/>
      <c r="C584" s="4"/>
      <c r="D584" s="21"/>
      <c r="E584" s="4"/>
      <c r="F584" s="6"/>
    </row>
    <row r="585" spans="1:6">
      <c r="A585" s="3"/>
      <c r="B585" s="4"/>
      <c r="C585" s="4"/>
      <c r="D585" s="21"/>
      <c r="E585" s="4"/>
      <c r="F585" s="6"/>
    </row>
    <row r="586" spans="1:6">
      <c r="A586" s="3"/>
      <c r="B586" s="4"/>
      <c r="C586" s="4"/>
      <c r="D586" s="21"/>
      <c r="E586" s="4"/>
      <c r="F586" s="6"/>
    </row>
    <row r="587" spans="1:6">
      <c r="A587" s="3"/>
      <c r="B587" s="4"/>
      <c r="C587" s="4"/>
      <c r="D587" s="21"/>
      <c r="E587" s="4"/>
      <c r="F587" s="6"/>
    </row>
    <row r="588" spans="1:6">
      <c r="A588" s="3"/>
      <c r="B588" s="4"/>
      <c r="C588" s="4"/>
      <c r="D588" s="21"/>
      <c r="E588" s="4"/>
      <c r="F588" s="6"/>
    </row>
    <row r="589" spans="1:6">
      <c r="A589" s="3"/>
      <c r="B589" s="4"/>
      <c r="C589" s="4"/>
      <c r="D589" s="21"/>
      <c r="E589" s="4"/>
      <c r="F589" s="6"/>
    </row>
    <row r="590" spans="1:6">
      <c r="A590" s="3"/>
      <c r="B590" s="4"/>
      <c r="C590" s="4"/>
      <c r="D590" s="21"/>
      <c r="E590" s="4"/>
      <c r="F590" s="6"/>
    </row>
    <row r="591" spans="1:6">
      <c r="A591" s="3"/>
      <c r="B591" s="4"/>
      <c r="C591" s="4"/>
      <c r="D591" s="21"/>
      <c r="E591" s="4"/>
      <c r="F591" s="6"/>
    </row>
    <row r="592" spans="1:6">
      <c r="A592" s="3"/>
      <c r="B592" s="4"/>
      <c r="C592" s="4"/>
      <c r="D592" s="21"/>
      <c r="E592" s="4"/>
      <c r="F592" s="6"/>
    </row>
    <row r="593" spans="1:6">
      <c r="A593" s="3"/>
      <c r="B593" s="4"/>
      <c r="C593" s="4"/>
      <c r="D593" s="21"/>
      <c r="E593" s="4"/>
      <c r="F593" s="6"/>
    </row>
    <row r="594" spans="1:6">
      <c r="A594" s="3"/>
      <c r="B594" s="4"/>
      <c r="C594" s="4"/>
      <c r="D594" s="21"/>
      <c r="E594" s="4"/>
      <c r="F594" s="6"/>
    </row>
    <row r="595" spans="1:6">
      <c r="A595" s="3"/>
      <c r="B595" s="4"/>
      <c r="C595" s="4"/>
      <c r="D595" s="21"/>
      <c r="E595" s="4"/>
      <c r="F595" s="6"/>
    </row>
    <row r="596" spans="1:6">
      <c r="A596" s="3"/>
      <c r="B596" s="4"/>
      <c r="C596" s="4"/>
      <c r="D596" s="21"/>
      <c r="E596" s="4"/>
      <c r="F596" s="6"/>
    </row>
    <row r="597" spans="1:6">
      <c r="A597" s="3"/>
      <c r="B597" s="4"/>
      <c r="C597" s="4"/>
      <c r="D597" s="21"/>
      <c r="E597" s="4"/>
      <c r="F597" s="6"/>
    </row>
    <row r="598" spans="1:6">
      <c r="A598" s="3"/>
      <c r="B598" s="4"/>
      <c r="C598" s="4"/>
      <c r="D598" s="21"/>
      <c r="E598" s="4"/>
      <c r="F598" s="6"/>
    </row>
    <row r="599" spans="1:6">
      <c r="A599" s="3"/>
      <c r="B599" s="4"/>
      <c r="C599" s="4"/>
      <c r="D599" s="21"/>
      <c r="E599" s="4"/>
      <c r="F599" s="6"/>
    </row>
    <row r="600" spans="1:6">
      <c r="A600" s="3"/>
      <c r="B600" s="4"/>
      <c r="C600" s="4"/>
      <c r="D600" s="21"/>
      <c r="E600" s="4"/>
      <c r="F600" s="6"/>
    </row>
    <row r="601" spans="1:6">
      <c r="A601" s="3"/>
      <c r="B601" s="4"/>
      <c r="C601" s="4"/>
      <c r="D601" s="21"/>
      <c r="E601" s="4"/>
      <c r="F601" s="6"/>
    </row>
    <row r="602" spans="1:6">
      <c r="A602" s="3"/>
      <c r="B602" s="4"/>
      <c r="C602" s="4"/>
      <c r="D602" s="21"/>
      <c r="E602" s="4"/>
      <c r="F602" s="6"/>
    </row>
    <row r="603" spans="1:6">
      <c r="A603" s="3"/>
      <c r="B603" s="4"/>
      <c r="C603" s="4"/>
      <c r="D603" s="21"/>
      <c r="E603" s="4"/>
      <c r="F603" s="6"/>
    </row>
    <row r="604" spans="1:6">
      <c r="A604" s="3"/>
      <c r="B604" s="4"/>
      <c r="C604" s="4"/>
      <c r="D604" s="21"/>
      <c r="E604" s="4"/>
      <c r="F604" s="6"/>
    </row>
    <row r="605" spans="1:6">
      <c r="A605" s="3"/>
      <c r="B605" s="4"/>
      <c r="C605" s="4"/>
      <c r="D605" s="21"/>
      <c r="E605" s="4"/>
      <c r="F605" s="6"/>
    </row>
    <row r="606" spans="1:6">
      <c r="A606" s="3"/>
      <c r="B606" s="4"/>
      <c r="C606" s="4"/>
      <c r="D606" s="21"/>
      <c r="E606" s="4"/>
      <c r="F606" s="6"/>
    </row>
    <row r="607" spans="1:6">
      <c r="A607" s="3"/>
      <c r="B607" s="4"/>
      <c r="C607" s="4"/>
      <c r="D607" s="21"/>
      <c r="E607" s="4"/>
      <c r="F607" s="6"/>
    </row>
    <row r="608" spans="1:6">
      <c r="A608" s="3"/>
      <c r="B608" s="4"/>
      <c r="C608" s="4"/>
      <c r="D608" s="21"/>
      <c r="E608" s="4"/>
      <c r="F608" s="6"/>
    </row>
    <row r="609" spans="1:6">
      <c r="A609" s="3"/>
      <c r="B609" s="4"/>
      <c r="C609" s="4"/>
      <c r="D609" s="21"/>
      <c r="E609" s="4"/>
      <c r="F609" s="6"/>
    </row>
    <row r="610" spans="1:6">
      <c r="A610" s="3"/>
      <c r="B610" s="4"/>
      <c r="C610" s="4"/>
      <c r="D610" s="21"/>
      <c r="E610" s="4"/>
      <c r="F610" s="6"/>
    </row>
    <row r="611" spans="1:6">
      <c r="A611" s="3"/>
      <c r="B611" s="4"/>
      <c r="C611" s="4"/>
      <c r="D611" s="21"/>
      <c r="E611" s="4"/>
      <c r="F611" s="6"/>
    </row>
    <row r="612" spans="1:6">
      <c r="A612" s="3"/>
      <c r="B612" s="4"/>
      <c r="C612" s="4"/>
      <c r="D612" s="21"/>
      <c r="E612" s="4"/>
      <c r="F612" s="6"/>
    </row>
    <row r="613" spans="1:6">
      <c r="A613" s="3"/>
      <c r="B613" s="4"/>
      <c r="C613" s="4"/>
      <c r="D613" s="21"/>
      <c r="E613" s="4"/>
      <c r="F613" s="6"/>
    </row>
    <row r="614" spans="1:6">
      <c r="A614" s="3"/>
      <c r="B614" s="4"/>
      <c r="C614" s="4"/>
      <c r="D614" s="21"/>
      <c r="E614" s="4"/>
      <c r="F614" s="6"/>
    </row>
    <row r="615" spans="1:6">
      <c r="A615" s="3"/>
      <c r="B615" s="4"/>
      <c r="C615" s="4"/>
      <c r="D615" s="21"/>
      <c r="E615" s="4"/>
      <c r="F615" s="6"/>
    </row>
    <row r="616" spans="1:6">
      <c r="A616" s="3"/>
      <c r="B616" s="4"/>
      <c r="C616" s="4"/>
      <c r="D616" s="21"/>
      <c r="E616" s="4"/>
      <c r="F616" s="6"/>
    </row>
    <row r="617" spans="1:6">
      <c r="A617" s="3"/>
      <c r="B617" s="4"/>
      <c r="C617" s="4"/>
      <c r="D617" s="21"/>
      <c r="E617" s="4"/>
      <c r="F617" s="6"/>
    </row>
    <row r="618" spans="1:6">
      <c r="A618" s="3"/>
      <c r="B618" s="4"/>
      <c r="C618" s="4"/>
      <c r="D618" s="21"/>
      <c r="E618" s="4"/>
      <c r="F618" s="6"/>
    </row>
    <row r="619" spans="1:6">
      <c r="A619" s="3"/>
      <c r="B619" s="4"/>
      <c r="C619" s="4"/>
      <c r="D619" s="21"/>
      <c r="E619" s="4"/>
      <c r="F619" s="6"/>
    </row>
    <row r="620" spans="1:6">
      <c r="A620" s="3"/>
      <c r="B620" s="4"/>
      <c r="C620" s="4"/>
      <c r="D620" s="21"/>
      <c r="E620" s="4"/>
      <c r="F620" s="6"/>
    </row>
    <row r="621" spans="1:6">
      <c r="A621" s="3"/>
      <c r="B621" s="4"/>
      <c r="C621" s="4"/>
      <c r="D621" s="21"/>
      <c r="E621" s="4"/>
      <c r="F621" s="6"/>
    </row>
    <row r="622" spans="1:6">
      <c r="A622" s="3"/>
      <c r="B622" s="4"/>
      <c r="C622" s="4"/>
      <c r="D622" s="21"/>
      <c r="E622" s="4"/>
      <c r="F622" s="6"/>
    </row>
    <row r="623" spans="1:6">
      <c r="A623" s="3"/>
      <c r="B623" s="4"/>
      <c r="C623" s="4"/>
      <c r="D623" s="21"/>
      <c r="E623" s="4"/>
      <c r="F623" s="6"/>
    </row>
    <row r="624" spans="1:6">
      <c r="A624" s="3"/>
      <c r="B624" s="4"/>
      <c r="C624" s="4"/>
      <c r="D624" s="21"/>
      <c r="E624" s="4"/>
      <c r="F624" s="6"/>
    </row>
    <row r="625" spans="1:6">
      <c r="A625" s="3"/>
      <c r="B625" s="4"/>
      <c r="C625" s="4"/>
      <c r="D625" s="21"/>
      <c r="E625" s="4"/>
      <c r="F625" s="6"/>
    </row>
    <row r="626" spans="1:6">
      <c r="A626" s="3"/>
      <c r="B626" s="4"/>
      <c r="C626" s="4"/>
      <c r="D626" s="21"/>
      <c r="E626" s="4"/>
      <c r="F626" s="6"/>
    </row>
    <row r="627" spans="1:6">
      <c r="A627" s="3"/>
      <c r="B627" s="4"/>
      <c r="C627" s="4"/>
      <c r="D627" s="21"/>
      <c r="E627" s="4"/>
      <c r="F627" s="6"/>
    </row>
    <row r="628" spans="1:6">
      <c r="A628" s="3"/>
      <c r="B628" s="4"/>
      <c r="C628" s="4"/>
      <c r="D628" s="21"/>
      <c r="E628" s="4"/>
      <c r="F628" s="6"/>
    </row>
    <row r="629" spans="1:6">
      <c r="A629" s="3"/>
      <c r="B629" s="4"/>
      <c r="C629" s="4"/>
      <c r="D629" s="21"/>
      <c r="E629" s="4"/>
      <c r="F629" s="6"/>
    </row>
    <row r="630" spans="1:6">
      <c r="A630" s="3"/>
      <c r="B630" s="4"/>
      <c r="C630" s="4"/>
      <c r="D630" s="21"/>
      <c r="E630" s="4"/>
      <c r="F630" s="6"/>
    </row>
    <row r="631" spans="1:6">
      <c r="A631" s="3"/>
      <c r="B631" s="4"/>
      <c r="C631" s="4"/>
      <c r="D631" s="21"/>
      <c r="E631" s="4"/>
      <c r="F631" s="6"/>
    </row>
    <row r="632" spans="1:6">
      <c r="A632" s="3"/>
      <c r="B632" s="4"/>
      <c r="C632" s="4"/>
      <c r="D632" s="21"/>
      <c r="E632" s="4"/>
      <c r="F632" s="6"/>
    </row>
    <row r="633" spans="1:6">
      <c r="A633" s="3"/>
      <c r="B633" s="4"/>
      <c r="C633" s="4"/>
      <c r="D633" s="21"/>
      <c r="E633" s="4"/>
      <c r="F633" s="6"/>
    </row>
    <row r="634" spans="1:6">
      <c r="A634" s="3"/>
      <c r="B634" s="4"/>
      <c r="C634" s="4"/>
      <c r="D634" s="21"/>
      <c r="E634" s="4"/>
      <c r="F634" s="6"/>
    </row>
    <row r="635" spans="1:6">
      <c r="A635" s="3"/>
      <c r="B635" s="4"/>
      <c r="C635" s="4"/>
      <c r="D635" s="21"/>
      <c r="E635" s="4"/>
      <c r="F635" s="6"/>
    </row>
    <row r="636" spans="1:6">
      <c r="A636" s="3"/>
      <c r="B636" s="4"/>
      <c r="C636" s="4"/>
      <c r="D636" s="21"/>
      <c r="E636" s="4"/>
      <c r="F636" s="6"/>
    </row>
    <row r="637" spans="1:6">
      <c r="A637" s="3"/>
      <c r="B637" s="4"/>
      <c r="C637" s="4"/>
      <c r="D637" s="21"/>
      <c r="E637" s="4"/>
      <c r="F637" s="6"/>
    </row>
    <row r="638" spans="1:6">
      <c r="A638" s="3"/>
      <c r="B638" s="4"/>
      <c r="C638" s="4"/>
      <c r="D638" s="21"/>
      <c r="E638" s="4"/>
      <c r="F638" s="6"/>
    </row>
    <row r="639" spans="1:6">
      <c r="A639" s="3"/>
      <c r="B639" s="4"/>
      <c r="C639" s="4"/>
      <c r="D639" s="21"/>
      <c r="E639" s="4"/>
      <c r="F639" s="6"/>
    </row>
    <row r="640" spans="1:6">
      <c r="A640" s="3"/>
      <c r="B640" s="4"/>
      <c r="C640" s="4"/>
      <c r="D640" s="21"/>
      <c r="E640" s="4"/>
      <c r="F640" s="6"/>
    </row>
    <row r="641" spans="1:6">
      <c r="A641" s="3"/>
      <c r="B641" s="4"/>
      <c r="C641" s="4"/>
      <c r="D641" s="21"/>
      <c r="E641" s="4"/>
      <c r="F641" s="6"/>
    </row>
    <row r="642" spans="1:6">
      <c r="A642" s="3"/>
      <c r="B642" s="4"/>
      <c r="C642" s="4"/>
      <c r="D642" s="21"/>
      <c r="E642" s="4"/>
      <c r="F642" s="6"/>
    </row>
    <row r="643" spans="1:6">
      <c r="A643" s="3"/>
      <c r="B643" s="4"/>
      <c r="C643" s="4"/>
      <c r="D643" s="21"/>
      <c r="E643" s="4"/>
      <c r="F643" s="6"/>
    </row>
    <row r="644" spans="1:6">
      <c r="A644" s="3"/>
      <c r="B644" s="4"/>
      <c r="C644" s="4"/>
      <c r="D644" s="21"/>
      <c r="E644" s="4"/>
      <c r="F644" s="6"/>
    </row>
    <row r="645" spans="1:6">
      <c r="A645" s="3"/>
      <c r="B645" s="4"/>
      <c r="C645" s="4"/>
      <c r="D645" s="21"/>
      <c r="E645" s="4"/>
      <c r="F645" s="6"/>
    </row>
    <row r="646" spans="1:6">
      <c r="A646" s="3"/>
      <c r="B646" s="4"/>
      <c r="C646" s="4"/>
      <c r="D646" s="21"/>
      <c r="E646" s="4"/>
      <c r="F646" s="6"/>
    </row>
    <row r="647" spans="1:6">
      <c r="A647" s="3"/>
      <c r="B647" s="4"/>
      <c r="C647" s="4"/>
      <c r="D647" s="21"/>
      <c r="E647" s="4"/>
      <c r="F647" s="6"/>
    </row>
    <row r="648" spans="1:6">
      <c r="A648" s="3"/>
      <c r="B648" s="4"/>
      <c r="C648" s="4"/>
      <c r="D648" s="21"/>
      <c r="E648" s="4"/>
      <c r="F648" s="6"/>
    </row>
    <row r="649" spans="1:6">
      <c r="A649" s="3"/>
      <c r="B649" s="4"/>
      <c r="C649" s="4"/>
      <c r="D649" s="21"/>
      <c r="E649" s="4"/>
      <c r="F649" s="6"/>
    </row>
    <row r="650" spans="1:6">
      <c r="A650" s="3"/>
      <c r="B650" s="4"/>
      <c r="C650" s="4"/>
      <c r="D650" s="21"/>
      <c r="E650" s="4"/>
      <c r="F650" s="6"/>
    </row>
    <row r="651" spans="1:6">
      <c r="A651" s="3"/>
      <c r="B651" s="4"/>
      <c r="C651" s="4"/>
      <c r="D651" s="21"/>
      <c r="E651" s="4"/>
      <c r="F651" s="6"/>
    </row>
  </sheetData>
  <mergeCells count="5">
    <mergeCell ref="A9:B9"/>
    <mergeCell ref="A1:E1"/>
    <mergeCell ref="A2:F2"/>
    <mergeCell ref="A4:B4"/>
    <mergeCell ref="A5:B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683D1-D0E6-4239-BB29-BF5E7F4F96EF}">
  <dimension ref="A1:F651"/>
  <sheetViews>
    <sheetView workbookViewId="0">
      <selection activeCell="E8" sqref="E8"/>
    </sheetView>
  </sheetViews>
  <sheetFormatPr baseColWidth="10" defaultColWidth="8.85546875" defaultRowHeight="12.75"/>
  <cols>
    <col min="1" max="1" width="31.140625" style="2" bestFit="1" customWidth="1"/>
    <col min="2" max="2" width="52.85546875" style="2" bestFit="1" customWidth="1"/>
    <col min="3" max="3" width="19.5703125" style="22" bestFit="1" customWidth="1"/>
    <col min="4" max="4" width="8.5703125" style="2" bestFit="1" customWidth="1"/>
    <col min="5" max="5" width="13.7109375" style="2" bestFit="1" customWidth="1"/>
    <col min="6" max="6" width="12" style="2" bestFit="1" customWidth="1"/>
    <col min="7" max="16384" width="8.85546875" style="2"/>
  </cols>
  <sheetData>
    <row r="1" spans="1:6" s="11" customFormat="1" ht="15.75">
      <c r="A1" s="181" t="s">
        <v>0</v>
      </c>
      <c r="B1" s="180"/>
      <c r="C1" s="180"/>
      <c r="D1" s="180"/>
    </row>
    <row r="2" spans="1:6" s="11" customFormat="1" ht="15.75">
      <c r="A2" s="181" t="s">
        <v>1189</v>
      </c>
      <c r="B2" s="180"/>
      <c r="C2" s="180"/>
      <c r="D2" s="180"/>
      <c r="E2" s="180"/>
      <c r="F2" s="180"/>
    </row>
    <row r="3" spans="1:6" s="11" customFormat="1" ht="15.75">
      <c r="A3" s="10"/>
    </row>
    <row r="4" spans="1:6" s="11" customFormat="1" ht="15.75">
      <c r="A4" s="182" t="s">
        <v>2</v>
      </c>
      <c r="B4" s="182"/>
      <c r="C4" s="12">
        <f>SUM(D12:D31)</f>
        <v>25</v>
      </c>
      <c r="D4" s="14"/>
      <c r="E4" s="14"/>
    </row>
    <row r="5" spans="1:6" s="11" customFormat="1" ht="15.75">
      <c r="A5" s="182" t="s">
        <v>1160</v>
      </c>
      <c r="B5" s="182"/>
      <c r="C5" s="25">
        <f>SUM(F12:F32)</f>
        <v>2770</v>
      </c>
      <c r="D5" s="16"/>
      <c r="E5" s="16"/>
      <c r="F5" s="17"/>
    </row>
    <row r="6" spans="1:6" s="11" customFormat="1" ht="15.75"/>
    <row r="7" spans="1:6" s="11" customFormat="1" ht="15.75">
      <c r="C7" s="18"/>
      <c r="D7" s="18"/>
      <c r="E7" s="18"/>
      <c r="F7" s="19"/>
    </row>
    <row r="8" spans="1:6" s="11" customFormat="1" ht="15.75"/>
    <row r="9" spans="1:6" s="11" customFormat="1" ht="15.75">
      <c r="A9" s="179" t="s">
        <v>4</v>
      </c>
      <c r="B9" s="180"/>
    </row>
    <row r="10" spans="1:6" customFormat="1" ht="15.75" thickBot="1"/>
    <row r="11" spans="1:6" ht="13.5" thickBot="1">
      <c r="A11" s="1" t="s">
        <v>5</v>
      </c>
      <c r="B11" s="1" t="s">
        <v>6</v>
      </c>
      <c r="C11" s="1" t="s">
        <v>8</v>
      </c>
      <c r="D11" s="1" t="s">
        <v>1169</v>
      </c>
      <c r="E11" s="1" t="s">
        <v>1194</v>
      </c>
      <c r="F11" s="1" t="s">
        <v>1195</v>
      </c>
    </row>
    <row r="12" spans="1:6">
      <c r="A12" s="3" t="s">
        <v>1196</v>
      </c>
      <c r="B12" s="4" t="s">
        <v>1193</v>
      </c>
      <c r="C12" s="4">
        <v>2015</v>
      </c>
      <c r="D12" s="4">
        <v>3</v>
      </c>
      <c r="E12" s="6">
        <v>150</v>
      </c>
      <c r="F12" s="6">
        <f>D12*E12</f>
        <v>450</v>
      </c>
    </row>
    <row r="13" spans="1:6">
      <c r="A13" s="3" t="s">
        <v>1196</v>
      </c>
      <c r="B13" s="4" t="s">
        <v>1199</v>
      </c>
      <c r="C13" s="4">
        <v>2015</v>
      </c>
      <c r="D13" s="4">
        <v>15</v>
      </c>
      <c r="E13" s="6">
        <v>100</v>
      </c>
      <c r="F13" s="6">
        <f>D13*E13</f>
        <v>1500</v>
      </c>
    </row>
    <row r="14" spans="1:6">
      <c r="A14" s="3" t="s">
        <v>1197</v>
      </c>
      <c r="B14" s="4" t="s">
        <v>1200</v>
      </c>
      <c r="C14" s="4">
        <v>2015</v>
      </c>
      <c r="D14" s="4">
        <v>1</v>
      </c>
      <c r="E14" s="6">
        <v>500</v>
      </c>
      <c r="F14" s="6">
        <f t="shared" ref="F14:F19" si="0">D14*E14</f>
        <v>500</v>
      </c>
    </row>
    <row r="15" spans="1:6">
      <c r="A15" s="3" t="s">
        <v>1197</v>
      </c>
      <c r="B15" s="4" t="s">
        <v>1201</v>
      </c>
      <c r="C15" s="4">
        <v>2015</v>
      </c>
      <c r="D15" s="4">
        <v>1</v>
      </c>
      <c r="E15" s="6">
        <v>80</v>
      </c>
      <c r="F15" s="6">
        <f t="shared" si="0"/>
        <v>80</v>
      </c>
    </row>
    <row r="16" spans="1:6">
      <c r="A16" s="3" t="s">
        <v>1196</v>
      </c>
      <c r="B16" s="4" t="s">
        <v>1202</v>
      </c>
      <c r="C16" s="4">
        <v>2015</v>
      </c>
      <c r="D16" s="4">
        <v>1</v>
      </c>
      <c r="E16" s="6">
        <v>80</v>
      </c>
      <c r="F16" s="6">
        <f t="shared" si="0"/>
        <v>80</v>
      </c>
    </row>
    <row r="17" spans="1:6">
      <c r="A17" s="3" t="s">
        <v>1196</v>
      </c>
      <c r="B17" s="4" t="s">
        <v>1198</v>
      </c>
      <c r="C17" s="4">
        <v>2015</v>
      </c>
      <c r="D17" s="4">
        <v>1</v>
      </c>
      <c r="E17" s="6">
        <v>50</v>
      </c>
      <c r="F17" s="6">
        <f t="shared" si="0"/>
        <v>50</v>
      </c>
    </row>
    <row r="18" spans="1:6">
      <c r="A18" s="3" t="s">
        <v>1196</v>
      </c>
      <c r="B18" s="4" t="s">
        <v>1203</v>
      </c>
      <c r="C18" s="4">
        <v>2015</v>
      </c>
      <c r="D18" s="4">
        <v>1</v>
      </c>
      <c r="E18" s="6">
        <v>10</v>
      </c>
      <c r="F18" s="6">
        <f t="shared" si="0"/>
        <v>10</v>
      </c>
    </row>
    <row r="19" spans="1:6">
      <c r="A19" s="3" t="s">
        <v>1196</v>
      </c>
      <c r="B19" s="4" t="s">
        <v>1204</v>
      </c>
      <c r="C19" s="4">
        <v>2016</v>
      </c>
      <c r="D19" s="4">
        <v>2</v>
      </c>
      <c r="E19" s="6">
        <v>50</v>
      </c>
      <c r="F19" s="6">
        <f t="shared" si="0"/>
        <v>100</v>
      </c>
    </row>
    <row r="20" spans="1:6">
      <c r="A20" s="3"/>
      <c r="B20" s="4"/>
      <c r="C20" s="4"/>
      <c r="D20" s="4"/>
      <c r="E20" s="6"/>
      <c r="F20" s="6"/>
    </row>
    <row r="21" spans="1:6">
      <c r="A21" s="3"/>
      <c r="B21" s="4"/>
      <c r="C21" s="4"/>
      <c r="D21" s="4"/>
      <c r="E21" s="6"/>
      <c r="F21" s="6"/>
    </row>
    <row r="22" spans="1:6">
      <c r="A22" s="3"/>
      <c r="B22" s="4"/>
      <c r="C22" s="4"/>
      <c r="D22" s="4"/>
      <c r="E22" s="6"/>
      <c r="F22" s="6"/>
    </row>
    <row r="23" spans="1:6">
      <c r="A23" s="3"/>
      <c r="B23" s="4"/>
      <c r="C23" s="4"/>
      <c r="D23" s="4"/>
      <c r="E23" s="6"/>
      <c r="F23" s="6"/>
    </row>
    <row r="24" spans="1:6">
      <c r="A24" s="3"/>
      <c r="B24" s="4"/>
      <c r="C24" s="4"/>
      <c r="D24" s="4"/>
      <c r="E24" s="6"/>
      <c r="F24" s="6"/>
    </row>
    <row r="25" spans="1:6">
      <c r="A25" s="3"/>
      <c r="B25" s="4"/>
      <c r="C25" s="4"/>
      <c r="D25" s="4"/>
      <c r="E25" s="6"/>
      <c r="F25" s="6"/>
    </row>
    <row r="26" spans="1:6">
      <c r="A26" s="3"/>
      <c r="B26" s="4"/>
      <c r="C26" s="4"/>
      <c r="D26" s="4"/>
      <c r="E26" s="6"/>
      <c r="F26" s="6"/>
    </row>
    <row r="27" spans="1:6">
      <c r="A27" s="3"/>
      <c r="B27" s="4"/>
      <c r="C27" s="4"/>
      <c r="D27" s="4"/>
      <c r="E27" s="6"/>
      <c r="F27" s="6"/>
    </row>
    <row r="28" spans="1:6">
      <c r="A28" s="3"/>
      <c r="B28" s="4"/>
      <c r="C28" s="4"/>
      <c r="D28" s="4"/>
      <c r="E28" s="6"/>
      <c r="F28" s="6"/>
    </row>
    <row r="29" spans="1:6">
      <c r="A29" s="3"/>
      <c r="B29" s="4"/>
      <c r="C29" s="4"/>
      <c r="D29" s="4"/>
      <c r="E29" s="6"/>
      <c r="F29" s="6"/>
    </row>
    <row r="30" spans="1:6">
      <c r="A30" s="3"/>
      <c r="B30" s="4"/>
      <c r="C30" s="4"/>
      <c r="D30" s="4"/>
      <c r="E30" s="6"/>
      <c r="F30" s="6"/>
    </row>
    <row r="31" spans="1:6">
      <c r="A31" s="3"/>
      <c r="B31" s="4"/>
      <c r="C31" s="4"/>
      <c r="D31" s="4"/>
      <c r="E31" s="6"/>
      <c r="F31" s="6"/>
    </row>
    <row r="32" spans="1:6">
      <c r="A32" s="3"/>
      <c r="B32" s="4"/>
      <c r="C32" s="4"/>
      <c r="D32" s="4"/>
      <c r="E32" s="6"/>
      <c r="F32" s="6"/>
    </row>
    <row r="33" spans="1:6">
      <c r="A33" s="3"/>
      <c r="B33" s="4"/>
      <c r="C33" s="4"/>
      <c r="D33" s="4"/>
      <c r="E33" s="6"/>
      <c r="F33" s="6"/>
    </row>
    <row r="34" spans="1:6">
      <c r="A34" s="3"/>
      <c r="B34" s="4"/>
      <c r="C34" s="4"/>
      <c r="D34" s="4"/>
      <c r="E34" s="6"/>
      <c r="F34" s="6"/>
    </row>
    <row r="35" spans="1:6">
      <c r="A35" s="3"/>
      <c r="B35" s="4"/>
      <c r="C35" s="4"/>
      <c r="D35" s="4"/>
      <c r="E35" s="6"/>
      <c r="F35" s="6"/>
    </row>
    <row r="36" spans="1:6">
      <c r="A36" s="3"/>
      <c r="B36" s="4"/>
      <c r="C36" s="4"/>
      <c r="D36" s="4"/>
      <c r="E36" s="6"/>
      <c r="F36" s="6"/>
    </row>
    <row r="37" spans="1:6">
      <c r="A37" s="3"/>
      <c r="B37" s="4"/>
      <c r="C37" s="4"/>
      <c r="D37" s="4"/>
      <c r="E37" s="6"/>
      <c r="F37" s="6"/>
    </row>
    <row r="38" spans="1:6">
      <c r="A38" s="3"/>
      <c r="B38" s="4"/>
      <c r="C38" s="4"/>
      <c r="D38" s="4"/>
      <c r="E38" s="6"/>
      <c r="F38" s="6"/>
    </row>
    <row r="39" spans="1:6">
      <c r="A39" s="3"/>
      <c r="B39" s="4"/>
      <c r="C39" s="4"/>
      <c r="D39" s="4"/>
      <c r="E39" s="6"/>
      <c r="F39" s="6"/>
    </row>
    <row r="40" spans="1:6">
      <c r="A40" s="3"/>
      <c r="B40" s="4"/>
      <c r="C40" s="4"/>
      <c r="D40" s="4"/>
      <c r="E40" s="6"/>
      <c r="F40" s="6"/>
    </row>
    <row r="41" spans="1:6">
      <c r="A41" s="3"/>
      <c r="B41" s="4"/>
      <c r="C41" s="4"/>
      <c r="D41" s="4"/>
      <c r="E41" s="6"/>
      <c r="F41" s="6"/>
    </row>
    <row r="42" spans="1:6">
      <c r="A42" s="3"/>
      <c r="B42" s="4"/>
      <c r="C42" s="4"/>
      <c r="D42" s="4"/>
      <c r="E42" s="6"/>
      <c r="F42" s="6"/>
    </row>
    <row r="43" spans="1:6">
      <c r="A43" s="3"/>
      <c r="B43" s="4"/>
      <c r="C43" s="4"/>
      <c r="D43" s="4"/>
      <c r="E43" s="6"/>
      <c r="F43" s="6"/>
    </row>
    <row r="44" spans="1:6">
      <c r="A44" s="3"/>
      <c r="B44" s="4"/>
      <c r="C44" s="4"/>
      <c r="D44" s="4"/>
      <c r="E44" s="6"/>
      <c r="F44" s="6"/>
    </row>
    <row r="45" spans="1:6">
      <c r="A45" s="3"/>
      <c r="B45" s="4"/>
      <c r="C45" s="4"/>
      <c r="D45" s="4"/>
      <c r="E45" s="6"/>
      <c r="F45" s="6"/>
    </row>
    <row r="46" spans="1:6">
      <c r="A46" s="3"/>
      <c r="B46" s="4"/>
      <c r="C46" s="4"/>
      <c r="D46" s="4"/>
      <c r="E46" s="6"/>
      <c r="F46" s="6"/>
    </row>
    <row r="47" spans="1:6">
      <c r="A47" s="3"/>
      <c r="B47" s="4"/>
      <c r="C47" s="4"/>
      <c r="D47" s="4"/>
      <c r="E47" s="6"/>
      <c r="F47" s="6"/>
    </row>
    <row r="48" spans="1:6">
      <c r="A48" s="3"/>
      <c r="B48" s="4"/>
      <c r="C48" s="4"/>
      <c r="D48" s="4"/>
      <c r="E48" s="6"/>
      <c r="F48" s="6"/>
    </row>
    <row r="49" spans="1:6">
      <c r="A49" s="3"/>
      <c r="B49" s="4"/>
      <c r="C49" s="4"/>
      <c r="D49" s="4"/>
      <c r="E49" s="6"/>
      <c r="F49" s="6"/>
    </row>
    <row r="50" spans="1:6">
      <c r="A50" s="3"/>
      <c r="B50" s="4"/>
      <c r="C50" s="4"/>
      <c r="D50" s="4"/>
      <c r="E50" s="6"/>
      <c r="F50" s="6"/>
    </row>
    <row r="51" spans="1:6">
      <c r="A51" s="3"/>
      <c r="B51" s="4"/>
      <c r="C51" s="4"/>
      <c r="D51" s="4"/>
      <c r="E51" s="6"/>
      <c r="F51" s="6"/>
    </row>
    <row r="52" spans="1:6">
      <c r="A52" s="3"/>
      <c r="B52" s="4"/>
      <c r="C52" s="4"/>
      <c r="D52" s="4"/>
      <c r="E52" s="6"/>
      <c r="F52" s="6"/>
    </row>
    <row r="53" spans="1:6">
      <c r="A53" s="3"/>
      <c r="B53" s="4"/>
      <c r="C53" s="4"/>
      <c r="D53" s="4"/>
      <c r="E53" s="6"/>
      <c r="F53" s="6"/>
    </row>
    <row r="54" spans="1:6">
      <c r="A54" s="3"/>
      <c r="B54" s="4"/>
      <c r="C54" s="4"/>
      <c r="D54" s="4"/>
      <c r="E54" s="6"/>
      <c r="F54" s="6"/>
    </row>
    <row r="55" spans="1:6">
      <c r="A55" s="3"/>
      <c r="B55" s="4"/>
      <c r="C55" s="4"/>
      <c r="D55" s="4"/>
      <c r="E55" s="6"/>
      <c r="F55" s="6"/>
    </row>
    <row r="56" spans="1:6">
      <c r="A56" s="3"/>
      <c r="B56" s="4"/>
      <c r="C56" s="4"/>
      <c r="D56" s="4"/>
      <c r="E56" s="6"/>
      <c r="F56" s="6"/>
    </row>
    <row r="57" spans="1:6">
      <c r="A57" s="3"/>
      <c r="B57" s="4"/>
      <c r="C57" s="4"/>
      <c r="D57" s="4"/>
      <c r="E57" s="6"/>
      <c r="F57" s="6"/>
    </row>
    <row r="58" spans="1:6">
      <c r="A58" s="3"/>
      <c r="B58" s="4"/>
      <c r="C58" s="4"/>
      <c r="D58" s="4"/>
      <c r="E58" s="6"/>
      <c r="F58" s="6"/>
    </row>
    <row r="59" spans="1:6">
      <c r="A59" s="3"/>
      <c r="B59" s="4"/>
      <c r="C59" s="4"/>
      <c r="D59" s="4"/>
      <c r="E59" s="6"/>
      <c r="F59" s="6"/>
    </row>
    <row r="60" spans="1:6">
      <c r="A60" s="3"/>
      <c r="B60" s="4"/>
      <c r="C60" s="4"/>
      <c r="D60" s="4"/>
      <c r="E60" s="6"/>
      <c r="F60" s="6"/>
    </row>
    <row r="61" spans="1:6">
      <c r="A61" s="3"/>
      <c r="B61" s="4"/>
      <c r="C61" s="4"/>
      <c r="D61" s="4"/>
      <c r="E61" s="6"/>
      <c r="F61" s="6"/>
    </row>
    <row r="62" spans="1:6">
      <c r="A62" s="3"/>
      <c r="B62" s="4"/>
      <c r="C62" s="21"/>
      <c r="D62" s="4"/>
      <c r="E62" s="6"/>
      <c r="F62" s="6"/>
    </row>
    <row r="63" spans="1:6">
      <c r="A63" s="3"/>
      <c r="B63" s="4"/>
      <c r="C63" s="21"/>
      <c r="D63" s="4"/>
      <c r="E63" s="6"/>
      <c r="F63" s="6"/>
    </row>
    <row r="64" spans="1:6">
      <c r="A64" s="3"/>
      <c r="B64" s="4"/>
      <c r="C64" s="21"/>
      <c r="D64" s="4"/>
      <c r="E64" s="6"/>
      <c r="F64" s="6"/>
    </row>
    <row r="65" spans="1:6">
      <c r="A65" s="3"/>
      <c r="B65" s="4"/>
      <c r="C65" s="21"/>
      <c r="D65" s="4"/>
      <c r="E65" s="6"/>
      <c r="F65" s="6"/>
    </row>
    <row r="66" spans="1:6">
      <c r="A66" s="3"/>
      <c r="B66" s="4"/>
      <c r="C66" s="21"/>
      <c r="D66" s="4"/>
      <c r="E66" s="6"/>
      <c r="F66" s="6"/>
    </row>
    <row r="67" spans="1:6">
      <c r="A67" s="3"/>
      <c r="B67" s="4"/>
      <c r="C67" s="21"/>
      <c r="D67" s="4"/>
      <c r="E67" s="6"/>
      <c r="F67" s="6"/>
    </row>
    <row r="68" spans="1:6">
      <c r="A68" s="3"/>
      <c r="B68" s="4"/>
      <c r="C68" s="21"/>
      <c r="D68" s="4"/>
      <c r="E68" s="6"/>
      <c r="F68" s="6"/>
    </row>
    <row r="69" spans="1:6">
      <c r="A69" s="3"/>
      <c r="B69" s="4"/>
      <c r="C69" s="21"/>
      <c r="D69" s="4"/>
      <c r="E69" s="6"/>
      <c r="F69" s="6"/>
    </row>
    <row r="70" spans="1:6">
      <c r="A70" s="3"/>
      <c r="B70" s="4"/>
      <c r="C70" s="21"/>
      <c r="D70" s="4"/>
      <c r="E70" s="6"/>
      <c r="F70" s="6"/>
    </row>
    <row r="71" spans="1:6">
      <c r="A71" s="3"/>
      <c r="B71" s="4"/>
      <c r="C71" s="21"/>
      <c r="D71" s="4"/>
      <c r="E71" s="6"/>
      <c r="F71" s="6"/>
    </row>
    <row r="72" spans="1:6">
      <c r="A72" s="3"/>
      <c r="B72" s="4"/>
      <c r="C72" s="21"/>
      <c r="D72" s="4"/>
      <c r="E72" s="6"/>
      <c r="F72" s="6"/>
    </row>
    <row r="73" spans="1:6">
      <c r="A73" s="3"/>
      <c r="B73" s="4"/>
      <c r="C73" s="21"/>
      <c r="D73" s="4"/>
      <c r="E73" s="6"/>
      <c r="F73" s="6"/>
    </row>
    <row r="74" spans="1:6">
      <c r="A74" s="3"/>
      <c r="B74" s="4"/>
      <c r="C74" s="21"/>
      <c r="D74" s="4"/>
      <c r="E74" s="6"/>
      <c r="F74" s="6"/>
    </row>
    <row r="75" spans="1:6">
      <c r="A75" s="3"/>
      <c r="B75" s="4"/>
      <c r="C75" s="21"/>
      <c r="D75" s="4"/>
      <c r="E75" s="6"/>
      <c r="F75" s="6"/>
    </row>
    <row r="76" spans="1:6">
      <c r="A76" s="3"/>
      <c r="B76" s="4"/>
      <c r="C76" s="21"/>
      <c r="D76" s="4"/>
      <c r="E76" s="6"/>
      <c r="F76" s="6"/>
    </row>
    <row r="77" spans="1:6">
      <c r="A77" s="3"/>
      <c r="B77" s="4"/>
      <c r="C77" s="21"/>
      <c r="D77" s="4"/>
      <c r="E77" s="6"/>
      <c r="F77" s="6"/>
    </row>
    <row r="78" spans="1:6">
      <c r="A78" s="3"/>
      <c r="B78" s="4"/>
      <c r="C78" s="21"/>
      <c r="D78" s="4"/>
      <c r="E78" s="6"/>
      <c r="F78" s="6"/>
    </row>
    <row r="79" spans="1:6">
      <c r="A79" s="3"/>
      <c r="B79" s="4"/>
      <c r="C79" s="21"/>
      <c r="D79" s="4"/>
      <c r="E79" s="6"/>
      <c r="F79" s="6"/>
    </row>
    <row r="80" spans="1:6">
      <c r="A80" s="3"/>
      <c r="B80" s="4"/>
      <c r="C80" s="21"/>
      <c r="D80" s="4"/>
      <c r="E80" s="6"/>
      <c r="F80" s="6"/>
    </row>
    <row r="81" spans="1:6">
      <c r="A81" s="3"/>
      <c r="B81" s="4"/>
      <c r="C81" s="21"/>
      <c r="D81" s="4"/>
      <c r="E81" s="6"/>
      <c r="F81" s="6"/>
    </row>
    <row r="82" spans="1:6">
      <c r="A82" s="3"/>
      <c r="B82" s="4"/>
      <c r="C82" s="21"/>
      <c r="D82" s="4"/>
      <c r="E82" s="6"/>
      <c r="F82" s="6"/>
    </row>
    <row r="83" spans="1:6">
      <c r="A83" s="3"/>
      <c r="B83" s="4"/>
      <c r="C83" s="21"/>
      <c r="D83" s="4"/>
      <c r="E83" s="6"/>
      <c r="F83" s="6"/>
    </row>
    <row r="84" spans="1:6">
      <c r="A84" s="3"/>
      <c r="B84" s="4"/>
      <c r="C84" s="21"/>
      <c r="D84" s="4"/>
      <c r="E84" s="6"/>
      <c r="F84" s="6"/>
    </row>
    <row r="85" spans="1:6">
      <c r="A85" s="3"/>
      <c r="B85" s="4"/>
      <c r="C85" s="21"/>
      <c r="D85" s="4"/>
      <c r="E85" s="6"/>
      <c r="F85" s="6"/>
    </row>
    <row r="86" spans="1:6">
      <c r="A86" s="3"/>
      <c r="B86" s="4"/>
      <c r="C86" s="21"/>
      <c r="D86" s="4"/>
      <c r="E86" s="6"/>
      <c r="F86" s="6"/>
    </row>
    <row r="87" spans="1:6">
      <c r="A87" s="3"/>
      <c r="B87" s="4"/>
      <c r="C87" s="21"/>
      <c r="D87" s="4"/>
      <c r="E87" s="6"/>
      <c r="F87" s="6"/>
    </row>
    <row r="88" spans="1:6">
      <c r="A88" s="3"/>
      <c r="B88" s="4"/>
      <c r="C88" s="21"/>
      <c r="D88" s="4"/>
      <c r="E88" s="6"/>
      <c r="F88" s="6"/>
    </row>
    <row r="89" spans="1:6">
      <c r="A89" s="3"/>
      <c r="B89" s="4"/>
      <c r="C89" s="21"/>
      <c r="D89" s="4"/>
      <c r="E89" s="6"/>
      <c r="F89" s="6"/>
    </row>
    <row r="90" spans="1:6">
      <c r="A90" s="3"/>
      <c r="B90" s="4"/>
      <c r="C90" s="21"/>
      <c r="D90" s="4"/>
      <c r="E90" s="6"/>
      <c r="F90" s="6"/>
    </row>
    <row r="91" spans="1:6">
      <c r="A91" s="3"/>
      <c r="B91" s="4"/>
      <c r="C91" s="21"/>
      <c r="D91" s="4"/>
      <c r="E91" s="6"/>
      <c r="F91" s="6"/>
    </row>
    <row r="92" spans="1:6">
      <c r="A92" s="3"/>
      <c r="B92" s="4"/>
      <c r="C92" s="21"/>
      <c r="D92" s="4"/>
      <c r="E92" s="6"/>
      <c r="F92" s="6"/>
    </row>
    <row r="93" spans="1:6">
      <c r="A93" s="3"/>
      <c r="B93" s="4"/>
      <c r="C93" s="21"/>
      <c r="D93" s="4"/>
      <c r="E93" s="6"/>
      <c r="F93" s="6"/>
    </row>
    <row r="94" spans="1:6">
      <c r="A94" s="3"/>
      <c r="B94" s="4"/>
      <c r="C94" s="21"/>
      <c r="D94" s="4"/>
      <c r="E94" s="6"/>
      <c r="F94" s="6"/>
    </row>
    <row r="95" spans="1:6">
      <c r="A95" s="3"/>
      <c r="B95" s="4"/>
      <c r="C95" s="21"/>
      <c r="D95" s="4"/>
      <c r="E95" s="6"/>
      <c r="F95" s="6"/>
    </row>
    <row r="96" spans="1:6">
      <c r="A96" s="3"/>
      <c r="B96" s="4"/>
      <c r="C96" s="21"/>
      <c r="D96" s="4"/>
      <c r="E96" s="6"/>
      <c r="F96" s="6"/>
    </row>
    <row r="97" spans="1:6">
      <c r="A97" s="3"/>
      <c r="B97" s="4"/>
      <c r="C97" s="21"/>
      <c r="D97" s="4"/>
      <c r="E97" s="6"/>
      <c r="F97" s="6"/>
    </row>
    <row r="98" spans="1:6">
      <c r="A98" s="3"/>
      <c r="B98" s="4"/>
      <c r="C98" s="21"/>
      <c r="D98" s="4"/>
      <c r="E98" s="6"/>
      <c r="F98" s="6"/>
    </row>
    <row r="99" spans="1:6">
      <c r="A99" s="3"/>
      <c r="B99" s="4"/>
      <c r="C99" s="21"/>
      <c r="D99" s="4"/>
      <c r="E99" s="6"/>
      <c r="F99" s="6"/>
    </row>
    <row r="100" spans="1:6">
      <c r="A100" s="3"/>
      <c r="B100" s="4"/>
      <c r="C100" s="21"/>
      <c r="D100" s="4"/>
      <c r="E100" s="6"/>
      <c r="F100" s="6"/>
    </row>
    <row r="101" spans="1:6">
      <c r="A101" s="3"/>
      <c r="B101" s="4"/>
      <c r="C101" s="21"/>
      <c r="D101" s="4"/>
      <c r="E101" s="6"/>
      <c r="F101" s="6"/>
    </row>
    <row r="102" spans="1:6">
      <c r="A102" s="3"/>
      <c r="B102" s="4"/>
      <c r="C102" s="21"/>
      <c r="D102" s="4"/>
      <c r="E102" s="6"/>
      <c r="F102" s="6"/>
    </row>
    <row r="103" spans="1:6">
      <c r="A103" s="3"/>
      <c r="B103" s="4"/>
      <c r="C103" s="21"/>
      <c r="D103" s="4"/>
      <c r="E103" s="6"/>
      <c r="F103" s="6"/>
    </row>
    <row r="104" spans="1:6">
      <c r="A104" s="3"/>
      <c r="B104" s="4"/>
      <c r="C104" s="21"/>
      <c r="D104" s="4"/>
      <c r="E104" s="6"/>
      <c r="F104" s="6"/>
    </row>
    <row r="105" spans="1:6">
      <c r="A105" s="3"/>
      <c r="B105" s="4"/>
      <c r="C105" s="21"/>
      <c r="D105" s="4"/>
      <c r="E105" s="6"/>
      <c r="F105" s="6"/>
    </row>
    <row r="106" spans="1:6">
      <c r="A106" s="3"/>
      <c r="B106" s="4"/>
      <c r="C106" s="21"/>
      <c r="D106" s="4"/>
      <c r="E106" s="6"/>
      <c r="F106" s="6"/>
    </row>
    <row r="107" spans="1:6">
      <c r="A107" s="3"/>
      <c r="B107" s="4"/>
      <c r="C107" s="21"/>
      <c r="D107" s="4"/>
      <c r="E107" s="6"/>
      <c r="F107" s="6"/>
    </row>
    <row r="108" spans="1:6">
      <c r="A108" s="3"/>
      <c r="B108" s="4"/>
      <c r="C108" s="21"/>
      <c r="D108" s="4"/>
      <c r="E108" s="6"/>
      <c r="F108" s="6"/>
    </row>
    <row r="109" spans="1:6">
      <c r="A109" s="3"/>
      <c r="B109" s="4"/>
      <c r="C109" s="21"/>
      <c r="D109" s="4"/>
      <c r="E109" s="6"/>
      <c r="F109" s="6"/>
    </row>
    <row r="110" spans="1:6">
      <c r="A110" s="3"/>
      <c r="B110" s="4"/>
      <c r="C110" s="21"/>
      <c r="D110" s="4"/>
      <c r="E110" s="6"/>
      <c r="F110" s="6"/>
    </row>
    <row r="111" spans="1:6">
      <c r="A111" s="3"/>
      <c r="B111" s="4"/>
      <c r="C111" s="21"/>
      <c r="D111" s="4"/>
      <c r="E111" s="6"/>
      <c r="F111" s="6"/>
    </row>
    <row r="112" spans="1:6">
      <c r="A112" s="3"/>
      <c r="B112" s="4"/>
      <c r="C112" s="21"/>
      <c r="D112" s="4"/>
      <c r="E112" s="6"/>
      <c r="F112" s="6"/>
    </row>
    <row r="113" spans="1:6">
      <c r="A113" s="3"/>
      <c r="B113" s="4"/>
      <c r="C113" s="21"/>
      <c r="D113" s="4"/>
      <c r="E113" s="6"/>
      <c r="F113" s="6"/>
    </row>
    <row r="114" spans="1:6">
      <c r="A114" s="3"/>
      <c r="B114" s="4"/>
      <c r="C114" s="21"/>
      <c r="D114" s="4"/>
      <c r="E114" s="6"/>
      <c r="F114" s="6"/>
    </row>
    <row r="115" spans="1:6">
      <c r="A115" s="3"/>
      <c r="B115" s="4"/>
      <c r="C115" s="21"/>
      <c r="D115" s="4"/>
      <c r="E115" s="6"/>
      <c r="F115" s="6"/>
    </row>
    <row r="116" spans="1:6">
      <c r="A116" s="3"/>
      <c r="B116" s="4"/>
      <c r="C116" s="21"/>
      <c r="D116" s="4"/>
      <c r="E116" s="6"/>
      <c r="F116" s="6"/>
    </row>
    <row r="117" spans="1:6">
      <c r="A117" s="3"/>
      <c r="B117" s="4"/>
      <c r="C117" s="21"/>
      <c r="D117" s="4"/>
      <c r="E117" s="6"/>
      <c r="F117" s="6"/>
    </row>
    <row r="118" spans="1:6">
      <c r="A118" s="3"/>
      <c r="B118" s="4"/>
      <c r="C118" s="21"/>
      <c r="D118" s="4"/>
      <c r="E118" s="6"/>
      <c r="F118" s="6"/>
    </row>
    <row r="119" spans="1:6">
      <c r="A119" s="3"/>
      <c r="B119" s="4"/>
      <c r="C119" s="21"/>
      <c r="D119" s="4"/>
      <c r="E119" s="6"/>
      <c r="F119" s="6"/>
    </row>
    <row r="120" spans="1:6">
      <c r="A120" s="3"/>
      <c r="B120" s="4"/>
      <c r="C120" s="21"/>
      <c r="D120" s="4"/>
      <c r="E120" s="6"/>
      <c r="F120" s="6"/>
    </row>
    <row r="121" spans="1:6">
      <c r="A121" s="3"/>
      <c r="B121" s="4"/>
      <c r="C121" s="21"/>
      <c r="D121" s="4"/>
      <c r="E121" s="6"/>
      <c r="F121" s="6"/>
    </row>
    <row r="122" spans="1:6">
      <c r="A122" s="3"/>
      <c r="B122" s="4"/>
      <c r="C122" s="21"/>
      <c r="D122" s="4"/>
      <c r="E122" s="6"/>
      <c r="F122" s="6"/>
    </row>
    <row r="123" spans="1:6">
      <c r="A123" s="3"/>
      <c r="B123" s="4"/>
      <c r="C123" s="21"/>
      <c r="D123" s="4"/>
      <c r="E123" s="6"/>
      <c r="F123" s="6"/>
    </row>
    <row r="124" spans="1:6">
      <c r="A124" s="3"/>
      <c r="B124" s="4"/>
      <c r="C124" s="21"/>
      <c r="D124" s="4"/>
      <c r="E124" s="6"/>
      <c r="F124" s="6"/>
    </row>
    <row r="125" spans="1:6">
      <c r="A125" s="3"/>
      <c r="B125" s="4"/>
      <c r="C125" s="21"/>
      <c r="D125" s="4"/>
      <c r="E125" s="6"/>
      <c r="F125" s="6"/>
    </row>
    <row r="126" spans="1:6">
      <c r="A126" s="3"/>
      <c r="B126" s="4"/>
      <c r="C126" s="21"/>
      <c r="D126" s="4"/>
      <c r="E126" s="6"/>
      <c r="F126" s="6"/>
    </row>
    <row r="127" spans="1:6">
      <c r="A127" s="3"/>
      <c r="B127" s="4"/>
      <c r="C127" s="21"/>
      <c r="D127" s="4"/>
      <c r="E127" s="6"/>
      <c r="F127" s="6"/>
    </row>
    <row r="128" spans="1:6">
      <c r="A128" s="3"/>
      <c r="B128" s="4"/>
      <c r="C128" s="21"/>
      <c r="D128" s="4"/>
      <c r="E128" s="6"/>
      <c r="F128" s="6"/>
    </row>
    <row r="129" spans="1:6">
      <c r="A129" s="3"/>
      <c r="B129" s="4"/>
      <c r="C129" s="21"/>
      <c r="D129" s="4"/>
      <c r="E129" s="6"/>
      <c r="F129" s="6"/>
    </row>
    <row r="130" spans="1:6">
      <c r="A130" s="3"/>
      <c r="B130" s="4"/>
      <c r="C130" s="21"/>
      <c r="D130" s="4"/>
      <c r="E130" s="6"/>
      <c r="F130" s="6"/>
    </row>
    <row r="131" spans="1:6">
      <c r="A131" s="3"/>
      <c r="B131" s="4"/>
      <c r="C131" s="21"/>
      <c r="D131" s="4"/>
      <c r="E131" s="6"/>
      <c r="F131" s="6"/>
    </row>
    <row r="132" spans="1:6">
      <c r="A132" s="3"/>
      <c r="B132" s="4"/>
      <c r="C132" s="21"/>
      <c r="D132" s="4"/>
      <c r="E132" s="6"/>
      <c r="F132" s="6"/>
    </row>
    <row r="133" spans="1:6">
      <c r="A133" s="3"/>
      <c r="B133" s="4"/>
      <c r="C133" s="21"/>
      <c r="D133" s="4"/>
      <c r="E133" s="6"/>
      <c r="F133" s="6"/>
    </row>
    <row r="134" spans="1:6">
      <c r="A134" s="3"/>
      <c r="B134" s="4"/>
      <c r="C134" s="21"/>
      <c r="D134" s="4"/>
      <c r="E134" s="6"/>
      <c r="F134" s="6"/>
    </row>
    <row r="135" spans="1:6">
      <c r="A135" s="3"/>
      <c r="B135" s="4"/>
      <c r="C135" s="21"/>
      <c r="D135" s="4"/>
      <c r="E135" s="6"/>
      <c r="F135" s="6"/>
    </row>
    <row r="136" spans="1:6">
      <c r="A136" s="3"/>
      <c r="B136" s="4"/>
      <c r="C136" s="21"/>
      <c r="D136" s="4"/>
      <c r="E136" s="6"/>
      <c r="F136" s="6"/>
    </row>
    <row r="137" spans="1:6">
      <c r="A137" s="3"/>
      <c r="B137" s="4"/>
      <c r="C137" s="21"/>
      <c r="D137" s="4"/>
      <c r="E137" s="6"/>
      <c r="F137" s="6"/>
    </row>
    <row r="138" spans="1:6">
      <c r="A138" s="3"/>
      <c r="B138" s="4"/>
      <c r="C138" s="21"/>
      <c r="D138" s="4"/>
      <c r="E138" s="6"/>
      <c r="F138" s="6"/>
    </row>
    <row r="139" spans="1:6">
      <c r="A139" s="3"/>
      <c r="B139" s="4"/>
      <c r="C139" s="21"/>
      <c r="D139" s="4"/>
      <c r="E139" s="6"/>
      <c r="F139" s="6"/>
    </row>
    <row r="140" spans="1:6">
      <c r="A140" s="3"/>
      <c r="B140" s="4"/>
      <c r="C140" s="21"/>
      <c r="D140" s="4"/>
      <c r="E140" s="6"/>
      <c r="F140" s="6"/>
    </row>
    <row r="141" spans="1:6">
      <c r="A141" s="3"/>
      <c r="B141" s="4"/>
      <c r="C141" s="21"/>
      <c r="D141" s="4"/>
      <c r="E141" s="6"/>
      <c r="F141" s="6"/>
    </row>
    <row r="142" spans="1:6">
      <c r="A142" s="3"/>
      <c r="B142" s="4"/>
      <c r="C142" s="21"/>
      <c r="D142" s="4"/>
      <c r="E142" s="6"/>
      <c r="F142" s="6"/>
    </row>
    <row r="143" spans="1:6">
      <c r="A143" s="3"/>
      <c r="B143" s="4"/>
      <c r="C143" s="21"/>
      <c r="D143" s="4"/>
      <c r="E143" s="6"/>
      <c r="F143" s="6"/>
    </row>
    <row r="144" spans="1:6">
      <c r="A144" s="3"/>
      <c r="B144" s="4"/>
      <c r="C144" s="21"/>
      <c r="D144" s="4"/>
      <c r="E144" s="6"/>
      <c r="F144" s="6"/>
    </row>
    <row r="145" spans="1:6">
      <c r="A145" s="3"/>
      <c r="B145" s="4"/>
      <c r="C145" s="21"/>
      <c r="D145" s="4"/>
      <c r="E145" s="6"/>
      <c r="F145" s="6"/>
    </row>
    <row r="146" spans="1:6">
      <c r="A146" s="3"/>
      <c r="B146" s="4"/>
      <c r="C146" s="21"/>
      <c r="D146" s="4"/>
      <c r="E146" s="6"/>
      <c r="F146" s="6"/>
    </row>
    <row r="147" spans="1:6">
      <c r="A147" s="3"/>
      <c r="B147" s="4"/>
      <c r="C147" s="21"/>
      <c r="D147" s="4"/>
      <c r="E147" s="6"/>
      <c r="F147" s="6"/>
    </row>
    <row r="148" spans="1:6">
      <c r="A148" s="3"/>
      <c r="B148" s="4"/>
      <c r="C148" s="21"/>
      <c r="D148" s="4"/>
      <c r="E148" s="6"/>
      <c r="F148" s="6"/>
    </row>
    <row r="149" spans="1:6">
      <c r="A149" s="3"/>
      <c r="B149" s="4"/>
      <c r="C149" s="21"/>
      <c r="D149" s="4"/>
      <c r="E149" s="6"/>
      <c r="F149" s="6"/>
    </row>
    <row r="150" spans="1:6">
      <c r="A150" s="3"/>
      <c r="B150" s="4"/>
      <c r="C150" s="21"/>
      <c r="D150" s="4"/>
      <c r="E150" s="6"/>
      <c r="F150" s="6"/>
    </row>
    <row r="151" spans="1:6">
      <c r="A151" s="3"/>
      <c r="B151" s="4"/>
      <c r="C151" s="21"/>
      <c r="D151" s="4"/>
      <c r="E151" s="6"/>
      <c r="F151" s="6"/>
    </row>
    <row r="152" spans="1:6">
      <c r="A152" s="3"/>
      <c r="B152" s="4"/>
      <c r="C152" s="21"/>
      <c r="D152" s="4"/>
      <c r="E152" s="6"/>
      <c r="F152" s="6"/>
    </row>
    <row r="153" spans="1:6">
      <c r="A153" s="3"/>
      <c r="B153" s="4"/>
      <c r="C153" s="21"/>
      <c r="D153" s="4"/>
      <c r="E153" s="6"/>
      <c r="F153" s="6"/>
    </row>
    <row r="154" spans="1:6">
      <c r="A154" s="3"/>
      <c r="B154" s="4"/>
      <c r="C154" s="21"/>
      <c r="D154" s="4"/>
      <c r="E154" s="6"/>
      <c r="F154" s="6"/>
    </row>
    <row r="155" spans="1:6">
      <c r="A155" s="3"/>
      <c r="B155" s="4"/>
      <c r="C155" s="21"/>
      <c r="D155" s="4"/>
      <c r="E155" s="6"/>
      <c r="F155" s="6"/>
    </row>
    <row r="156" spans="1:6">
      <c r="A156" s="3"/>
      <c r="B156" s="4"/>
      <c r="C156" s="21"/>
      <c r="D156" s="4"/>
      <c r="E156" s="6"/>
      <c r="F156" s="6"/>
    </row>
    <row r="157" spans="1:6">
      <c r="A157" s="3"/>
      <c r="B157" s="4"/>
      <c r="C157" s="21"/>
      <c r="D157" s="4"/>
      <c r="E157" s="6"/>
      <c r="F157" s="6"/>
    </row>
    <row r="158" spans="1:6">
      <c r="A158" s="3"/>
      <c r="B158" s="4"/>
      <c r="C158" s="21"/>
      <c r="D158" s="4"/>
      <c r="E158" s="6"/>
      <c r="F158" s="6"/>
    </row>
    <row r="159" spans="1:6">
      <c r="A159" s="3"/>
      <c r="B159" s="4"/>
      <c r="C159" s="21"/>
      <c r="D159" s="4"/>
      <c r="E159" s="6"/>
      <c r="F159" s="6"/>
    </row>
    <row r="160" spans="1:6">
      <c r="A160" s="3"/>
      <c r="B160" s="4"/>
      <c r="C160" s="21"/>
      <c r="D160" s="4"/>
      <c r="E160" s="6"/>
      <c r="F160" s="6"/>
    </row>
    <row r="161" spans="1:6">
      <c r="A161" s="3"/>
      <c r="B161" s="4"/>
      <c r="C161" s="21"/>
      <c r="D161" s="4"/>
      <c r="E161" s="6"/>
      <c r="F161" s="6"/>
    </row>
    <row r="162" spans="1:6">
      <c r="A162" s="3"/>
      <c r="B162" s="4"/>
      <c r="C162" s="21"/>
      <c r="D162" s="4"/>
      <c r="E162" s="6"/>
      <c r="F162" s="6"/>
    </row>
    <row r="163" spans="1:6">
      <c r="A163" s="3"/>
      <c r="B163" s="4"/>
      <c r="C163" s="21"/>
      <c r="D163" s="4"/>
      <c r="E163" s="6"/>
      <c r="F163" s="6"/>
    </row>
    <row r="164" spans="1:6">
      <c r="A164" s="3"/>
      <c r="B164" s="4"/>
      <c r="C164" s="21"/>
      <c r="D164" s="4"/>
      <c r="E164" s="6"/>
      <c r="F164" s="6"/>
    </row>
    <row r="165" spans="1:6">
      <c r="A165" s="3"/>
      <c r="B165" s="4"/>
      <c r="C165" s="21"/>
      <c r="D165" s="4"/>
      <c r="E165" s="6"/>
      <c r="F165" s="6"/>
    </row>
    <row r="166" spans="1:6">
      <c r="A166" s="3"/>
      <c r="B166" s="4"/>
      <c r="C166" s="21"/>
      <c r="D166" s="4"/>
      <c r="E166" s="6"/>
      <c r="F166" s="6"/>
    </row>
    <row r="167" spans="1:6">
      <c r="A167" s="3"/>
      <c r="B167" s="4"/>
      <c r="C167" s="21"/>
      <c r="D167" s="4"/>
      <c r="E167" s="6"/>
      <c r="F167" s="6"/>
    </row>
    <row r="168" spans="1:6">
      <c r="A168" s="3"/>
      <c r="B168" s="4"/>
      <c r="C168" s="21"/>
      <c r="D168" s="4"/>
      <c r="E168" s="6"/>
      <c r="F168" s="6"/>
    </row>
    <row r="169" spans="1:6">
      <c r="A169" s="3"/>
      <c r="B169" s="4"/>
      <c r="C169" s="21"/>
      <c r="D169" s="4"/>
      <c r="E169" s="6"/>
      <c r="F169" s="6"/>
    </row>
    <row r="170" spans="1:6">
      <c r="A170" s="3"/>
      <c r="B170" s="4"/>
      <c r="C170" s="21"/>
      <c r="D170" s="4"/>
      <c r="E170" s="6"/>
      <c r="F170" s="6"/>
    </row>
    <row r="171" spans="1:6">
      <c r="A171" s="3"/>
      <c r="B171" s="4"/>
      <c r="C171" s="21"/>
      <c r="D171" s="4"/>
      <c r="E171" s="6"/>
      <c r="F171" s="6"/>
    </row>
    <row r="172" spans="1:6">
      <c r="A172" s="3"/>
      <c r="B172" s="4"/>
      <c r="C172" s="21"/>
      <c r="D172" s="4"/>
      <c r="E172" s="6"/>
      <c r="F172" s="6"/>
    </row>
    <row r="173" spans="1:6">
      <c r="A173" s="3"/>
      <c r="B173" s="4"/>
      <c r="C173" s="21"/>
      <c r="D173" s="4"/>
      <c r="E173" s="6"/>
      <c r="F173" s="6"/>
    </row>
    <row r="174" spans="1:6">
      <c r="A174" s="3"/>
      <c r="B174" s="4"/>
      <c r="C174" s="21"/>
      <c r="D174" s="4"/>
      <c r="E174" s="6"/>
      <c r="F174" s="6"/>
    </row>
    <row r="175" spans="1:6">
      <c r="A175" s="3"/>
      <c r="B175" s="4"/>
      <c r="C175" s="21"/>
      <c r="D175" s="4"/>
      <c r="E175" s="6"/>
      <c r="F175" s="6"/>
    </row>
    <row r="176" spans="1:6">
      <c r="A176" s="3"/>
      <c r="B176" s="4"/>
      <c r="C176" s="21"/>
      <c r="D176" s="4"/>
      <c r="E176" s="6"/>
      <c r="F176" s="6"/>
    </row>
    <row r="177" spans="1:6">
      <c r="A177" s="3"/>
      <c r="B177" s="4"/>
      <c r="C177" s="21"/>
      <c r="D177" s="4"/>
      <c r="E177" s="6"/>
      <c r="F177" s="6"/>
    </row>
    <row r="178" spans="1:6">
      <c r="A178" s="3"/>
      <c r="B178" s="4"/>
      <c r="C178" s="21"/>
      <c r="D178" s="4"/>
      <c r="E178" s="6"/>
      <c r="F178" s="6"/>
    </row>
    <row r="179" spans="1:6">
      <c r="A179" s="3"/>
      <c r="B179" s="4"/>
      <c r="C179" s="21"/>
      <c r="D179" s="4"/>
      <c r="E179" s="6"/>
      <c r="F179" s="6"/>
    </row>
    <row r="180" spans="1:6">
      <c r="A180" s="3"/>
      <c r="B180" s="4"/>
      <c r="C180" s="21"/>
      <c r="D180" s="4"/>
      <c r="E180" s="6"/>
      <c r="F180" s="6"/>
    </row>
    <row r="181" spans="1:6">
      <c r="A181" s="3"/>
      <c r="B181" s="4"/>
      <c r="C181" s="21"/>
      <c r="D181" s="4"/>
      <c r="E181" s="6"/>
      <c r="F181" s="6"/>
    </row>
    <row r="182" spans="1:6">
      <c r="A182" s="3"/>
      <c r="B182" s="4"/>
      <c r="C182" s="21"/>
      <c r="D182" s="4"/>
      <c r="E182" s="6"/>
      <c r="F182" s="6"/>
    </row>
    <row r="183" spans="1:6">
      <c r="A183" s="3"/>
      <c r="B183" s="4"/>
      <c r="C183" s="21"/>
      <c r="D183" s="4"/>
      <c r="E183" s="6"/>
      <c r="F183" s="6"/>
    </row>
    <row r="184" spans="1:6">
      <c r="A184" s="3"/>
      <c r="B184" s="4"/>
      <c r="C184" s="21"/>
      <c r="D184" s="4"/>
      <c r="E184" s="6"/>
      <c r="F184" s="6"/>
    </row>
    <row r="185" spans="1:6">
      <c r="A185" s="3"/>
      <c r="B185" s="4"/>
      <c r="C185" s="21"/>
      <c r="D185" s="4"/>
      <c r="E185" s="6"/>
      <c r="F185" s="6"/>
    </row>
    <row r="186" spans="1:6">
      <c r="A186" s="3"/>
      <c r="B186" s="4"/>
      <c r="C186" s="21"/>
      <c r="D186" s="4"/>
      <c r="E186" s="6"/>
      <c r="F186" s="6"/>
    </row>
    <row r="187" spans="1:6">
      <c r="A187" s="3"/>
      <c r="B187" s="4"/>
      <c r="C187" s="21"/>
      <c r="D187" s="4"/>
      <c r="E187" s="6"/>
      <c r="F187" s="6"/>
    </row>
    <row r="188" spans="1:6">
      <c r="A188" s="3"/>
      <c r="B188" s="4"/>
      <c r="C188" s="21"/>
      <c r="D188" s="4"/>
      <c r="E188" s="6"/>
      <c r="F188" s="6"/>
    </row>
    <row r="189" spans="1:6">
      <c r="A189" s="3"/>
      <c r="B189" s="4"/>
      <c r="C189" s="21"/>
      <c r="D189" s="4"/>
      <c r="E189" s="6"/>
      <c r="F189" s="6"/>
    </row>
    <row r="190" spans="1:6">
      <c r="A190" s="3"/>
      <c r="B190" s="4"/>
      <c r="C190" s="21"/>
      <c r="D190" s="4"/>
      <c r="E190" s="6"/>
      <c r="F190" s="6"/>
    </row>
    <row r="191" spans="1:6">
      <c r="A191" s="3"/>
      <c r="B191" s="4"/>
      <c r="C191" s="21"/>
      <c r="D191" s="4"/>
      <c r="E191" s="6"/>
      <c r="F191" s="6"/>
    </row>
    <row r="192" spans="1:6">
      <c r="A192" s="3"/>
      <c r="B192" s="4"/>
      <c r="C192" s="21"/>
      <c r="D192" s="4"/>
      <c r="E192" s="6"/>
      <c r="F192" s="6"/>
    </row>
    <row r="193" spans="1:6">
      <c r="A193" s="3"/>
      <c r="B193" s="4"/>
      <c r="C193" s="21"/>
      <c r="D193" s="4"/>
      <c r="E193" s="6"/>
      <c r="F193" s="6"/>
    </row>
    <row r="194" spans="1:6">
      <c r="A194" s="3"/>
      <c r="B194" s="4"/>
      <c r="C194" s="21"/>
      <c r="D194" s="4"/>
      <c r="E194" s="6"/>
      <c r="F194" s="6"/>
    </row>
    <row r="195" spans="1:6">
      <c r="A195" s="3"/>
      <c r="B195" s="4"/>
      <c r="C195" s="21"/>
      <c r="D195" s="4"/>
      <c r="E195" s="6"/>
      <c r="F195" s="6"/>
    </row>
    <row r="196" spans="1:6">
      <c r="A196" s="3"/>
      <c r="B196" s="4"/>
      <c r="C196" s="21"/>
      <c r="D196" s="4"/>
      <c r="E196" s="6"/>
      <c r="F196" s="6"/>
    </row>
    <row r="197" spans="1:6">
      <c r="A197" s="3"/>
      <c r="B197" s="4"/>
      <c r="C197" s="21"/>
      <c r="D197" s="4"/>
      <c r="E197" s="6"/>
      <c r="F197" s="6"/>
    </row>
    <row r="198" spans="1:6">
      <c r="A198" s="3"/>
      <c r="B198" s="4"/>
      <c r="C198" s="21"/>
      <c r="D198" s="4"/>
      <c r="E198" s="6"/>
      <c r="F198" s="6"/>
    </row>
    <row r="199" spans="1:6">
      <c r="A199" s="3"/>
      <c r="B199" s="4"/>
      <c r="C199" s="21"/>
      <c r="D199" s="4"/>
      <c r="E199" s="6"/>
      <c r="F199" s="6"/>
    </row>
    <row r="200" spans="1:6">
      <c r="A200" s="3"/>
      <c r="B200" s="4"/>
      <c r="C200" s="21"/>
      <c r="D200" s="4"/>
      <c r="E200" s="6"/>
      <c r="F200" s="6"/>
    </row>
    <row r="201" spans="1:6">
      <c r="A201" s="3"/>
      <c r="B201" s="4"/>
      <c r="C201" s="21"/>
      <c r="D201" s="4"/>
      <c r="E201" s="6"/>
      <c r="F201" s="6"/>
    </row>
    <row r="202" spans="1:6">
      <c r="A202" s="3"/>
      <c r="B202" s="4"/>
      <c r="C202" s="21"/>
      <c r="D202" s="4"/>
      <c r="E202" s="6"/>
      <c r="F202" s="6"/>
    </row>
    <row r="203" spans="1:6">
      <c r="A203" s="3"/>
      <c r="B203" s="4"/>
      <c r="C203" s="21"/>
      <c r="D203" s="4"/>
      <c r="E203" s="6"/>
      <c r="F203" s="6"/>
    </row>
    <row r="204" spans="1:6">
      <c r="A204" s="3"/>
      <c r="B204" s="4"/>
      <c r="C204" s="21"/>
      <c r="D204" s="4"/>
      <c r="E204" s="6"/>
      <c r="F204" s="6"/>
    </row>
    <row r="205" spans="1:6">
      <c r="A205" s="3"/>
      <c r="B205" s="4"/>
      <c r="C205" s="21"/>
      <c r="D205" s="4"/>
      <c r="E205" s="6"/>
      <c r="F205" s="6"/>
    </row>
    <row r="206" spans="1:6">
      <c r="A206" s="3"/>
      <c r="B206" s="4"/>
      <c r="C206" s="21"/>
      <c r="D206" s="4"/>
      <c r="E206" s="6"/>
      <c r="F206" s="6"/>
    </row>
    <row r="207" spans="1:6">
      <c r="A207" s="3"/>
      <c r="B207" s="4"/>
      <c r="C207" s="21"/>
      <c r="D207" s="4"/>
      <c r="E207" s="6"/>
      <c r="F207" s="6"/>
    </row>
    <row r="208" spans="1:6">
      <c r="A208" s="3"/>
      <c r="B208" s="4"/>
      <c r="C208" s="21"/>
      <c r="D208" s="4"/>
      <c r="E208" s="6"/>
      <c r="F208" s="6"/>
    </row>
    <row r="209" spans="1:6">
      <c r="A209" s="3"/>
      <c r="B209" s="4"/>
      <c r="C209" s="21"/>
      <c r="D209" s="4"/>
      <c r="E209" s="6"/>
      <c r="F209" s="6"/>
    </row>
    <row r="210" spans="1:6">
      <c r="A210" s="3"/>
      <c r="B210" s="4"/>
      <c r="C210" s="21"/>
      <c r="D210" s="4"/>
      <c r="E210" s="6"/>
      <c r="F210" s="6"/>
    </row>
    <row r="211" spans="1:6">
      <c r="A211" s="3"/>
      <c r="B211" s="4"/>
      <c r="C211" s="21"/>
      <c r="D211" s="4"/>
      <c r="E211" s="6"/>
      <c r="F211" s="6"/>
    </row>
    <row r="212" spans="1:6">
      <c r="A212" s="3"/>
      <c r="B212" s="4"/>
      <c r="C212" s="21"/>
      <c r="D212" s="4"/>
      <c r="E212" s="6"/>
      <c r="F212" s="6"/>
    </row>
    <row r="213" spans="1:6">
      <c r="A213" s="3"/>
      <c r="B213" s="4"/>
      <c r="C213" s="21"/>
      <c r="D213" s="4"/>
      <c r="E213" s="6"/>
      <c r="F213" s="6"/>
    </row>
    <row r="214" spans="1:6">
      <c r="A214" s="3"/>
      <c r="B214" s="4"/>
      <c r="C214" s="21"/>
      <c r="D214" s="4"/>
      <c r="E214" s="6"/>
      <c r="F214" s="6"/>
    </row>
    <row r="215" spans="1:6">
      <c r="A215" s="3"/>
      <c r="B215" s="4"/>
      <c r="C215" s="21"/>
      <c r="D215" s="4"/>
      <c r="E215" s="6"/>
      <c r="F215" s="6"/>
    </row>
    <row r="216" spans="1:6">
      <c r="A216" s="3"/>
      <c r="B216" s="4"/>
      <c r="C216" s="21"/>
      <c r="D216" s="4"/>
      <c r="E216" s="6"/>
      <c r="F216" s="6"/>
    </row>
    <row r="217" spans="1:6">
      <c r="A217" s="3"/>
      <c r="B217" s="4"/>
      <c r="C217" s="21"/>
      <c r="D217" s="4"/>
      <c r="E217" s="6"/>
      <c r="F217" s="6"/>
    </row>
    <row r="218" spans="1:6">
      <c r="A218" s="3"/>
      <c r="B218" s="4"/>
      <c r="C218" s="21"/>
      <c r="D218" s="4"/>
      <c r="E218" s="6"/>
      <c r="F218" s="6"/>
    </row>
    <row r="219" spans="1:6">
      <c r="A219" s="3"/>
      <c r="B219" s="4"/>
      <c r="C219" s="21"/>
      <c r="D219" s="4"/>
      <c r="E219" s="6"/>
      <c r="F219" s="6"/>
    </row>
    <row r="220" spans="1:6">
      <c r="A220" s="3"/>
      <c r="B220" s="4"/>
      <c r="C220" s="21"/>
      <c r="D220" s="4"/>
      <c r="E220" s="6"/>
      <c r="F220" s="6"/>
    </row>
    <row r="221" spans="1:6">
      <c r="A221" s="3"/>
      <c r="B221" s="4"/>
      <c r="C221" s="21"/>
      <c r="D221" s="4"/>
      <c r="E221" s="6"/>
      <c r="F221" s="6"/>
    </row>
    <row r="222" spans="1:6">
      <c r="A222" s="3"/>
      <c r="B222" s="4"/>
      <c r="C222" s="21"/>
      <c r="D222" s="4"/>
      <c r="E222" s="4"/>
      <c r="F222" s="6"/>
    </row>
    <row r="223" spans="1:6">
      <c r="A223" s="3"/>
      <c r="B223" s="4"/>
      <c r="C223" s="21"/>
      <c r="D223" s="4"/>
      <c r="E223" s="4"/>
      <c r="F223" s="6"/>
    </row>
    <row r="224" spans="1:6">
      <c r="A224" s="3"/>
      <c r="B224" s="4"/>
      <c r="C224" s="21"/>
      <c r="D224" s="4"/>
      <c r="E224" s="4"/>
      <c r="F224" s="6"/>
    </row>
    <row r="225" spans="1:6">
      <c r="A225" s="3"/>
      <c r="B225" s="4"/>
      <c r="C225" s="21"/>
      <c r="D225" s="4"/>
      <c r="E225" s="4"/>
      <c r="F225" s="6"/>
    </row>
    <row r="226" spans="1:6">
      <c r="A226" s="3"/>
      <c r="B226" s="4"/>
      <c r="C226" s="21"/>
      <c r="D226" s="4"/>
      <c r="E226" s="4"/>
      <c r="F226" s="6"/>
    </row>
    <row r="227" spans="1:6">
      <c r="A227" s="3"/>
      <c r="B227" s="4"/>
      <c r="C227" s="21"/>
      <c r="D227" s="4"/>
      <c r="E227" s="4"/>
      <c r="F227" s="6"/>
    </row>
    <row r="228" spans="1:6">
      <c r="A228" s="3"/>
      <c r="B228" s="4"/>
      <c r="C228" s="21"/>
      <c r="D228" s="4"/>
      <c r="E228" s="4"/>
      <c r="F228" s="6"/>
    </row>
    <row r="229" spans="1:6">
      <c r="A229" s="3"/>
      <c r="B229" s="4"/>
      <c r="C229" s="21"/>
      <c r="D229" s="4"/>
      <c r="E229" s="4"/>
      <c r="F229" s="6"/>
    </row>
    <row r="230" spans="1:6">
      <c r="A230" s="3"/>
      <c r="B230" s="4"/>
      <c r="C230" s="21"/>
      <c r="D230" s="4"/>
      <c r="E230" s="4"/>
      <c r="F230" s="6"/>
    </row>
    <row r="231" spans="1:6">
      <c r="A231" s="3"/>
      <c r="B231" s="4"/>
      <c r="C231" s="21"/>
      <c r="D231" s="4"/>
      <c r="E231" s="4"/>
      <c r="F231" s="6"/>
    </row>
    <row r="232" spans="1:6">
      <c r="A232" s="3"/>
      <c r="B232" s="4"/>
      <c r="C232" s="21"/>
      <c r="D232" s="4"/>
      <c r="E232" s="4"/>
      <c r="F232" s="6"/>
    </row>
    <row r="233" spans="1:6">
      <c r="A233" s="3"/>
      <c r="B233" s="4"/>
      <c r="C233" s="21"/>
      <c r="D233" s="4"/>
      <c r="E233" s="4"/>
      <c r="F233" s="6"/>
    </row>
    <row r="234" spans="1:6">
      <c r="A234" s="3"/>
      <c r="B234" s="4"/>
      <c r="C234" s="21"/>
      <c r="D234" s="4"/>
      <c r="E234" s="4"/>
      <c r="F234" s="6"/>
    </row>
    <row r="235" spans="1:6">
      <c r="A235" s="3"/>
      <c r="B235" s="4"/>
      <c r="C235" s="21"/>
      <c r="D235" s="4"/>
      <c r="E235" s="4"/>
      <c r="F235" s="6"/>
    </row>
    <row r="236" spans="1:6">
      <c r="A236" s="3"/>
      <c r="B236" s="4"/>
      <c r="C236" s="21"/>
      <c r="D236" s="4"/>
      <c r="E236" s="4"/>
      <c r="F236" s="6"/>
    </row>
    <row r="237" spans="1:6">
      <c r="A237" s="3"/>
      <c r="B237" s="4"/>
      <c r="C237" s="21"/>
      <c r="D237" s="4"/>
      <c r="E237" s="4"/>
      <c r="F237" s="6"/>
    </row>
    <row r="238" spans="1:6">
      <c r="A238" s="3"/>
      <c r="B238" s="4"/>
      <c r="C238" s="21"/>
      <c r="D238" s="4"/>
      <c r="E238" s="4"/>
      <c r="F238" s="6"/>
    </row>
    <row r="239" spans="1:6">
      <c r="A239" s="3"/>
      <c r="B239" s="4"/>
      <c r="C239" s="21"/>
      <c r="D239" s="4"/>
      <c r="E239" s="4"/>
      <c r="F239" s="6"/>
    </row>
    <row r="240" spans="1:6">
      <c r="A240" s="3"/>
      <c r="B240" s="4"/>
      <c r="C240" s="21"/>
      <c r="D240" s="4"/>
      <c r="E240" s="4"/>
      <c r="F240" s="6"/>
    </row>
    <row r="241" spans="1:6">
      <c r="A241" s="3"/>
      <c r="B241" s="4"/>
      <c r="C241" s="21"/>
      <c r="D241" s="4"/>
      <c r="E241" s="4"/>
      <c r="F241" s="6"/>
    </row>
    <row r="242" spans="1:6">
      <c r="A242" s="3"/>
      <c r="B242" s="4"/>
      <c r="C242" s="21"/>
      <c r="D242" s="4"/>
      <c r="E242" s="4"/>
      <c r="F242" s="6"/>
    </row>
    <row r="243" spans="1:6">
      <c r="A243" s="3"/>
      <c r="B243" s="4"/>
      <c r="C243" s="21"/>
      <c r="D243" s="4"/>
      <c r="E243" s="4"/>
      <c r="F243" s="6"/>
    </row>
    <row r="244" spans="1:6">
      <c r="A244" s="3"/>
      <c r="B244" s="4"/>
      <c r="C244" s="21"/>
      <c r="D244" s="4"/>
      <c r="E244" s="4"/>
      <c r="F244" s="6"/>
    </row>
    <row r="245" spans="1:6">
      <c r="A245" s="3"/>
      <c r="B245" s="4"/>
      <c r="C245" s="21"/>
      <c r="D245" s="4"/>
      <c r="E245" s="4"/>
      <c r="F245" s="6"/>
    </row>
    <row r="246" spans="1:6">
      <c r="A246" s="3"/>
      <c r="B246" s="4"/>
      <c r="C246" s="21"/>
      <c r="D246" s="4"/>
      <c r="E246" s="4"/>
      <c r="F246" s="6"/>
    </row>
    <row r="247" spans="1:6">
      <c r="A247" s="3"/>
      <c r="B247" s="4"/>
      <c r="C247" s="21"/>
      <c r="D247" s="4"/>
      <c r="E247" s="4"/>
      <c r="F247" s="6"/>
    </row>
    <row r="248" spans="1:6">
      <c r="A248" s="3"/>
      <c r="B248" s="4"/>
      <c r="C248" s="21"/>
      <c r="D248" s="4"/>
      <c r="E248" s="4"/>
      <c r="F248" s="6"/>
    </row>
    <row r="249" spans="1:6">
      <c r="A249" s="3"/>
      <c r="B249" s="4"/>
      <c r="C249" s="21"/>
      <c r="D249" s="4"/>
      <c r="E249" s="4"/>
      <c r="F249" s="6"/>
    </row>
    <row r="250" spans="1:6">
      <c r="A250" s="3"/>
      <c r="B250" s="4"/>
      <c r="C250" s="21"/>
      <c r="D250" s="4"/>
      <c r="E250" s="4"/>
      <c r="F250" s="6"/>
    </row>
    <row r="251" spans="1:6">
      <c r="A251" s="3"/>
      <c r="B251" s="4"/>
      <c r="C251" s="21"/>
      <c r="D251" s="4"/>
      <c r="E251" s="4"/>
      <c r="F251" s="6"/>
    </row>
    <row r="252" spans="1:6">
      <c r="A252" s="3"/>
      <c r="B252" s="4"/>
      <c r="C252" s="21"/>
      <c r="D252" s="4"/>
      <c r="E252" s="4"/>
      <c r="F252" s="6"/>
    </row>
    <row r="253" spans="1:6">
      <c r="A253" s="3"/>
      <c r="B253" s="4"/>
      <c r="C253" s="21"/>
      <c r="D253" s="4"/>
      <c r="E253" s="4"/>
      <c r="F253" s="6"/>
    </row>
    <row r="254" spans="1:6">
      <c r="A254" s="3"/>
      <c r="B254" s="4"/>
      <c r="C254" s="21"/>
      <c r="D254" s="4"/>
      <c r="E254" s="4"/>
      <c r="F254" s="6"/>
    </row>
    <row r="255" spans="1:6">
      <c r="A255" s="3"/>
      <c r="B255" s="4"/>
      <c r="C255" s="21"/>
      <c r="D255" s="4"/>
      <c r="E255" s="4"/>
      <c r="F255" s="6"/>
    </row>
    <row r="256" spans="1:6">
      <c r="A256" s="3"/>
      <c r="B256" s="4"/>
      <c r="C256" s="21"/>
      <c r="D256" s="4"/>
      <c r="E256" s="4"/>
      <c r="F256" s="6"/>
    </row>
    <row r="257" spans="1:6">
      <c r="A257" s="3"/>
      <c r="B257" s="4"/>
      <c r="C257" s="21"/>
      <c r="D257" s="4"/>
      <c r="E257" s="4"/>
      <c r="F257" s="6"/>
    </row>
    <row r="258" spans="1:6">
      <c r="A258" s="3"/>
      <c r="B258" s="4"/>
      <c r="C258" s="21"/>
      <c r="D258" s="4"/>
      <c r="E258" s="4"/>
      <c r="F258" s="6"/>
    </row>
    <row r="259" spans="1:6">
      <c r="A259" s="3"/>
      <c r="B259" s="4"/>
      <c r="C259" s="21"/>
      <c r="D259" s="4"/>
      <c r="E259" s="4"/>
      <c r="F259" s="6"/>
    </row>
    <row r="260" spans="1:6">
      <c r="A260" s="3"/>
      <c r="B260" s="4"/>
      <c r="C260" s="21"/>
      <c r="D260" s="4"/>
      <c r="E260" s="4"/>
      <c r="F260" s="6"/>
    </row>
    <row r="261" spans="1:6">
      <c r="A261" s="3"/>
      <c r="B261" s="4"/>
      <c r="C261" s="21"/>
      <c r="D261" s="4"/>
      <c r="E261" s="4"/>
      <c r="F261" s="6"/>
    </row>
    <row r="262" spans="1:6">
      <c r="A262" s="3"/>
      <c r="B262" s="4"/>
      <c r="C262" s="21"/>
      <c r="D262" s="4"/>
      <c r="E262" s="4"/>
      <c r="F262" s="6"/>
    </row>
    <row r="263" spans="1:6">
      <c r="A263" s="3"/>
      <c r="B263" s="4"/>
      <c r="C263" s="21"/>
      <c r="D263" s="4"/>
      <c r="E263" s="4"/>
      <c r="F263" s="6"/>
    </row>
    <row r="264" spans="1:6">
      <c r="A264" s="3"/>
      <c r="B264" s="4"/>
      <c r="C264" s="21"/>
      <c r="D264" s="4"/>
      <c r="E264" s="4"/>
      <c r="F264" s="6"/>
    </row>
    <row r="265" spans="1:6">
      <c r="A265" s="3"/>
      <c r="B265" s="4"/>
      <c r="C265" s="21"/>
      <c r="D265" s="4"/>
      <c r="E265" s="4"/>
      <c r="F265" s="6"/>
    </row>
    <row r="266" spans="1:6">
      <c r="A266" s="3"/>
      <c r="B266" s="4"/>
      <c r="C266" s="21"/>
      <c r="D266" s="4"/>
      <c r="E266" s="4"/>
      <c r="F266" s="6"/>
    </row>
    <row r="267" spans="1:6">
      <c r="A267" s="3"/>
      <c r="B267" s="4"/>
      <c r="C267" s="21"/>
      <c r="D267" s="4"/>
      <c r="E267" s="4"/>
      <c r="F267" s="6"/>
    </row>
    <row r="268" spans="1:6">
      <c r="A268" s="3"/>
      <c r="B268" s="4"/>
      <c r="C268" s="21"/>
      <c r="D268" s="4"/>
      <c r="E268" s="4"/>
      <c r="F268" s="6"/>
    </row>
    <row r="269" spans="1:6">
      <c r="A269" s="3"/>
      <c r="B269" s="4"/>
      <c r="C269" s="21"/>
      <c r="D269" s="4"/>
      <c r="E269" s="4"/>
      <c r="F269" s="6"/>
    </row>
    <row r="270" spans="1:6">
      <c r="A270" s="3"/>
      <c r="B270" s="4"/>
      <c r="C270" s="21"/>
      <c r="D270" s="4"/>
      <c r="E270" s="4"/>
      <c r="F270" s="6"/>
    </row>
    <row r="271" spans="1:6">
      <c r="A271" s="3"/>
      <c r="B271" s="4"/>
      <c r="C271" s="21"/>
      <c r="D271" s="4"/>
      <c r="E271" s="4"/>
      <c r="F271" s="6"/>
    </row>
    <row r="272" spans="1:6">
      <c r="A272" s="3"/>
      <c r="B272" s="4"/>
      <c r="C272" s="21"/>
      <c r="D272" s="4"/>
      <c r="E272" s="4"/>
      <c r="F272" s="6"/>
    </row>
    <row r="273" spans="1:6">
      <c r="A273" s="3"/>
      <c r="B273" s="4"/>
      <c r="C273" s="21"/>
      <c r="D273" s="4"/>
      <c r="E273" s="4"/>
      <c r="F273" s="6"/>
    </row>
    <row r="274" spans="1:6">
      <c r="A274" s="3"/>
      <c r="B274" s="4"/>
      <c r="C274" s="21"/>
      <c r="D274" s="4"/>
      <c r="E274" s="4"/>
      <c r="F274" s="6"/>
    </row>
    <row r="275" spans="1:6">
      <c r="A275" s="3"/>
      <c r="B275" s="4"/>
      <c r="C275" s="21"/>
      <c r="D275" s="4"/>
      <c r="E275" s="4"/>
      <c r="F275" s="6"/>
    </row>
    <row r="276" spans="1:6">
      <c r="A276" s="3"/>
      <c r="B276" s="4"/>
      <c r="C276" s="21"/>
      <c r="D276" s="4"/>
      <c r="E276" s="4"/>
      <c r="F276" s="6"/>
    </row>
    <row r="277" spans="1:6">
      <c r="A277" s="3"/>
      <c r="B277" s="4"/>
      <c r="C277" s="21"/>
      <c r="D277" s="4"/>
      <c r="E277" s="4"/>
      <c r="F277" s="6"/>
    </row>
    <row r="278" spans="1:6">
      <c r="A278" s="3"/>
      <c r="B278" s="4"/>
      <c r="C278" s="21"/>
      <c r="D278" s="4"/>
      <c r="E278" s="4"/>
      <c r="F278" s="6"/>
    </row>
    <row r="279" spans="1:6">
      <c r="A279" s="3"/>
      <c r="B279" s="4"/>
      <c r="C279" s="21"/>
      <c r="D279" s="4"/>
      <c r="E279" s="4"/>
      <c r="F279" s="6"/>
    </row>
    <row r="280" spans="1:6">
      <c r="A280" s="3"/>
      <c r="B280" s="4"/>
      <c r="C280" s="21"/>
      <c r="D280" s="4"/>
      <c r="E280" s="4"/>
      <c r="F280" s="6"/>
    </row>
    <row r="281" spans="1:6">
      <c r="A281" s="3"/>
      <c r="B281" s="4"/>
      <c r="C281" s="21"/>
      <c r="D281" s="4"/>
      <c r="E281" s="4"/>
      <c r="F281" s="6"/>
    </row>
    <row r="282" spans="1:6">
      <c r="A282" s="3"/>
      <c r="B282" s="4"/>
      <c r="C282" s="21"/>
      <c r="D282" s="4"/>
      <c r="E282" s="4"/>
      <c r="F282" s="6"/>
    </row>
    <row r="283" spans="1:6">
      <c r="A283" s="3"/>
      <c r="B283" s="4"/>
      <c r="C283" s="21"/>
      <c r="D283" s="4"/>
      <c r="E283" s="4"/>
      <c r="F283" s="6"/>
    </row>
    <row r="284" spans="1:6">
      <c r="A284" s="3"/>
      <c r="B284" s="4"/>
      <c r="C284" s="21"/>
      <c r="D284" s="4"/>
      <c r="E284" s="4"/>
      <c r="F284" s="6"/>
    </row>
    <row r="285" spans="1:6">
      <c r="A285" s="3"/>
      <c r="B285" s="4"/>
      <c r="C285" s="21"/>
      <c r="D285" s="4"/>
      <c r="E285" s="4"/>
      <c r="F285" s="6"/>
    </row>
    <row r="286" spans="1:6">
      <c r="A286" s="3"/>
      <c r="B286" s="4"/>
      <c r="C286" s="21"/>
      <c r="D286" s="4"/>
      <c r="E286" s="4"/>
      <c r="F286" s="6"/>
    </row>
    <row r="287" spans="1:6">
      <c r="A287" s="3"/>
      <c r="B287" s="4"/>
      <c r="C287" s="21"/>
      <c r="D287" s="4"/>
      <c r="E287" s="4"/>
      <c r="F287" s="6"/>
    </row>
    <row r="288" spans="1:6">
      <c r="A288" s="3"/>
      <c r="B288" s="4"/>
      <c r="C288" s="21"/>
      <c r="D288" s="4"/>
      <c r="E288" s="4"/>
      <c r="F288" s="6"/>
    </row>
    <row r="289" spans="1:6">
      <c r="A289" s="3"/>
      <c r="B289" s="4"/>
      <c r="C289" s="21"/>
      <c r="D289" s="4"/>
      <c r="E289" s="4"/>
      <c r="F289" s="6"/>
    </row>
    <row r="290" spans="1:6">
      <c r="A290" s="3"/>
      <c r="B290" s="4"/>
      <c r="C290" s="21"/>
      <c r="D290" s="4"/>
      <c r="E290" s="4"/>
      <c r="F290" s="6"/>
    </row>
    <row r="291" spans="1:6">
      <c r="A291" s="3"/>
      <c r="B291" s="4"/>
      <c r="C291" s="21"/>
      <c r="D291" s="4"/>
      <c r="E291" s="4"/>
      <c r="F291" s="6"/>
    </row>
    <row r="292" spans="1:6">
      <c r="A292" s="3"/>
      <c r="B292" s="4"/>
      <c r="C292" s="21"/>
      <c r="D292" s="4"/>
      <c r="E292" s="4"/>
      <c r="F292" s="6"/>
    </row>
    <row r="293" spans="1:6">
      <c r="A293" s="3"/>
      <c r="B293" s="4"/>
      <c r="C293" s="21"/>
      <c r="D293" s="4"/>
      <c r="E293" s="4"/>
      <c r="F293" s="6"/>
    </row>
    <row r="294" spans="1:6">
      <c r="A294" s="3"/>
      <c r="B294" s="4"/>
      <c r="C294" s="21"/>
      <c r="D294" s="4"/>
      <c r="E294" s="4"/>
      <c r="F294" s="6"/>
    </row>
    <row r="295" spans="1:6">
      <c r="A295" s="3"/>
      <c r="B295" s="4"/>
      <c r="C295" s="21"/>
      <c r="D295" s="4"/>
      <c r="E295" s="4"/>
      <c r="F295" s="6"/>
    </row>
    <row r="296" spans="1:6">
      <c r="A296" s="3"/>
      <c r="B296" s="4"/>
      <c r="C296" s="21"/>
      <c r="D296" s="4"/>
      <c r="E296" s="4"/>
      <c r="F296" s="6"/>
    </row>
    <row r="297" spans="1:6">
      <c r="A297" s="3"/>
      <c r="B297" s="4"/>
      <c r="C297" s="21"/>
      <c r="D297" s="4"/>
      <c r="E297" s="4"/>
      <c r="F297" s="6"/>
    </row>
    <row r="298" spans="1:6">
      <c r="A298" s="3"/>
      <c r="B298" s="4"/>
      <c r="C298" s="21"/>
      <c r="D298" s="4"/>
      <c r="E298" s="4"/>
      <c r="F298" s="6"/>
    </row>
    <row r="299" spans="1:6">
      <c r="A299" s="3"/>
      <c r="B299" s="4"/>
      <c r="C299" s="21"/>
      <c r="D299" s="4"/>
      <c r="E299" s="4"/>
      <c r="F299" s="6"/>
    </row>
    <row r="300" spans="1:6">
      <c r="A300" s="3"/>
      <c r="B300" s="4"/>
      <c r="C300" s="21"/>
      <c r="D300" s="4"/>
      <c r="E300" s="4"/>
      <c r="F300" s="6"/>
    </row>
    <row r="301" spans="1:6">
      <c r="A301" s="3"/>
      <c r="B301" s="4"/>
      <c r="C301" s="21"/>
      <c r="D301" s="4"/>
      <c r="E301" s="4"/>
      <c r="F301" s="6"/>
    </row>
    <row r="302" spans="1:6">
      <c r="A302" s="3"/>
      <c r="B302" s="4"/>
      <c r="C302" s="21"/>
      <c r="D302" s="4"/>
      <c r="E302" s="4"/>
      <c r="F302" s="6"/>
    </row>
    <row r="303" spans="1:6">
      <c r="A303" s="3"/>
      <c r="B303" s="4"/>
      <c r="C303" s="21"/>
      <c r="D303" s="4"/>
      <c r="E303" s="4"/>
      <c r="F303" s="6"/>
    </row>
    <row r="304" spans="1:6">
      <c r="A304" s="3"/>
      <c r="B304" s="4"/>
      <c r="C304" s="21"/>
      <c r="D304" s="4"/>
      <c r="E304" s="4"/>
      <c r="F304" s="6"/>
    </row>
    <row r="305" spans="1:6">
      <c r="A305" s="3"/>
      <c r="B305" s="4"/>
      <c r="C305" s="21"/>
      <c r="D305" s="4"/>
      <c r="E305" s="4"/>
      <c r="F305" s="6"/>
    </row>
    <row r="306" spans="1:6">
      <c r="A306" s="3"/>
      <c r="B306" s="4"/>
      <c r="C306" s="21"/>
      <c r="D306" s="4"/>
      <c r="E306" s="4"/>
      <c r="F306" s="6"/>
    </row>
    <row r="307" spans="1:6">
      <c r="A307" s="3"/>
      <c r="B307" s="4"/>
      <c r="C307" s="21"/>
      <c r="D307" s="4"/>
      <c r="E307" s="4"/>
      <c r="F307" s="6"/>
    </row>
    <row r="308" spans="1:6">
      <c r="A308" s="3"/>
      <c r="B308" s="4"/>
      <c r="C308" s="21"/>
      <c r="D308" s="4"/>
      <c r="E308" s="4"/>
      <c r="F308" s="6"/>
    </row>
    <row r="309" spans="1:6">
      <c r="A309" s="3"/>
      <c r="B309" s="4"/>
      <c r="C309" s="21"/>
      <c r="D309" s="4"/>
      <c r="E309" s="4"/>
      <c r="F309" s="6"/>
    </row>
    <row r="310" spans="1:6">
      <c r="A310" s="3"/>
      <c r="B310" s="4"/>
      <c r="C310" s="21"/>
      <c r="D310" s="4"/>
      <c r="E310" s="4"/>
      <c r="F310" s="6"/>
    </row>
    <row r="311" spans="1:6">
      <c r="A311" s="3"/>
      <c r="B311" s="4"/>
      <c r="C311" s="21"/>
      <c r="D311" s="4"/>
      <c r="E311" s="4"/>
      <c r="F311" s="6"/>
    </row>
    <row r="312" spans="1:6">
      <c r="A312" s="3"/>
      <c r="B312" s="4"/>
      <c r="C312" s="21"/>
      <c r="D312" s="4"/>
      <c r="E312" s="4"/>
      <c r="F312" s="6"/>
    </row>
    <row r="313" spans="1:6">
      <c r="A313" s="3"/>
      <c r="B313" s="4"/>
      <c r="C313" s="21"/>
      <c r="D313" s="4"/>
      <c r="E313" s="4"/>
      <c r="F313" s="6"/>
    </row>
    <row r="314" spans="1:6">
      <c r="A314" s="3"/>
      <c r="B314" s="4"/>
      <c r="C314" s="21"/>
      <c r="D314" s="4"/>
      <c r="E314" s="4"/>
      <c r="F314" s="6"/>
    </row>
    <row r="315" spans="1:6">
      <c r="A315" s="3"/>
      <c r="B315" s="4"/>
      <c r="C315" s="21"/>
      <c r="D315" s="4"/>
      <c r="E315" s="4"/>
      <c r="F315" s="6"/>
    </row>
    <row r="316" spans="1:6">
      <c r="A316" s="3"/>
      <c r="B316" s="4"/>
      <c r="C316" s="21"/>
      <c r="D316" s="4"/>
      <c r="E316" s="4"/>
      <c r="F316" s="6"/>
    </row>
    <row r="317" spans="1:6">
      <c r="A317" s="3"/>
      <c r="B317" s="4"/>
      <c r="C317" s="21"/>
      <c r="D317" s="4"/>
      <c r="E317" s="4"/>
      <c r="F317" s="6"/>
    </row>
    <row r="318" spans="1:6">
      <c r="A318" s="3"/>
      <c r="B318" s="4"/>
      <c r="C318" s="21"/>
      <c r="D318" s="4"/>
      <c r="E318" s="4"/>
      <c r="F318" s="6"/>
    </row>
    <row r="319" spans="1:6">
      <c r="A319" s="3"/>
      <c r="B319" s="4"/>
      <c r="C319" s="21"/>
      <c r="D319" s="4"/>
      <c r="E319" s="4"/>
      <c r="F319" s="6"/>
    </row>
    <row r="320" spans="1:6">
      <c r="A320" s="3"/>
      <c r="B320" s="4"/>
      <c r="C320" s="21"/>
      <c r="D320" s="4"/>
      <c r="E320" s="4"/>
      <c r="F320" s="6"/>
    </row>
    <row r="321" spans="1:6">
      <c r="A321" s="3"/>
      <c r="B321" s="4"/>
      <c r="C321" s="21"/>
      <c r="D321" s="4"/>
      <c r="E321" s="4"/>
      <c r="F321" s="6"/>
    </row>
    <row r="322" spans="1:6">
      <c r="A322" s="3"/>
      <c r="B322" s="4"/>
      <c r="C322" s="21"/>
      <c r="D322" s="4"/>
      <c r="E322" s="4"/>
      <c r="F322" s="6"/>
    </row>
    <row r="323" spans="1:6">
      <c r="A323" s="3"/>
      <c r="B323" s="4"/>
      <c r="C323" s="21"/>
      <c r="D323" s="4"/>
      <c r="E323" s="4"/>
      <c r="F323" s="6"/>
    </row>
    <row r="324" spans="1:6">
      <c r="A324" s="3"/>
      <c r="B324" s="4"/>
      <c r="C324" s="21"/>
      <c r="D324" s="4"/>
      <c r="E324" s="4"/>
      <c r="F324" s="6"/>
    </row>
    <row r="325" spans="1:6">
      <c r="A325" s="3"/>
      <c r="B325" s="4"/>
      <c r="C325" s="21"/>
      <c r="D325" s="4"/>
      <c r="E325" s="4"/>
      <c r="F325" s="6"/>
    </row>
    <row r="326" spans="1:6">
      <c r="A326" s="3"/>
      <c r="B326" s="4"/>
      <c r="C326" s="21"/>
      <c r="D326" s="4"/>
      <c r="E326" s="4"/>
      <c r="F326" s="6"/>
    </row>
    <row r="327" spans="1:6">
      <c r="A327" s="3"/>
      <c r="B327" s="4"/>
      <c r="C327" s="21"/>
      <c r="D327" s="4"/>
      <c r="E327" s="4"/>
      <c r="F327" s="6"/>
    </row>
    <row r="328" spans="1:6">
      <c r="A328" s="3"/>
      <c r="B328" s="4"/>
      <c r="C328" s="21"/>
      <c r="D328" s="4"/>
      <c r="E328" s="4"/>
      <c r="F328" s="6"/>
    </row>
    <row r="329" spans="1:6">
      <c r="A329" s="3"/>
      <c r="B329" s="4"/>
      <c r="C329" s="21"/>
      <c r="D329" s="4"/>
      <c r="E329" s="4"/>
      <c r="F329" s="6"/>
    </row>
    <row r="330" spans="1:6">
      <c r="A330" s="3"/>
      <c r="B330" s="4"/>
      <c r="C330" s="21"/>
      <c r="D330" s="4"/>
      <c r="E330" s="4"/>
      <c r="F330" s="6"/>
    </row>
    <row r="331" spans="1:6">
      <c r="A331" s="3"/>
      <c r="B331" s="4"/>
      <c r="C331" s="21"/>
      <c r="D331" s="4"/>
      <c r="E331" s="4"/>
      <c r="F331" s="6"/>
    </row>
    <row r="332" spans="1:6">
      <c r="A332" s="3"/>
      <c r="B332" s="4"/>
      <c r="C332" s="21"/>
      <c r="D332" s="4"/>
      <c r="E332" s="4"/>
      <c r="F332" s="6"/>
    </row>
    <row r="333" spans="1:6">
      <c r="A333" s="3"/>
      <c r="B333" s="4"/>
      <c r="C333" s="21"/>
      <c r="D333" s="4"/>
      <c r="E333" s="4"/>
      <c r="F333" s="6"/>
    </row>
    <row r="334" spans="1:6">
      <c r="A334" s="3"/>
      <c r="B334" s="4"/>
      <c r="C334" s="21"/>
      <c r="D334" s="4"/>
      <c r="E334" s="4"/>
      <c r="F334" s="6"/>
    </row>
    <row r="335" spans="1:6">
      <c r="A335" s="3"/>
      <c r="B335" s="4"/>
      <c r="C335" s="21"/>
      <c r="D335" s="4"/>
      <c r="E335" s="4"/>
      <c r="F335" s="6"/>
    </row>
    <row r="336" spans="1:6">
      <c r="A336" s="3"/>
      <c r="B336" s="4"/>
      <c r="C336" s="21"/>
      <c r="D336" s="4"/>
      <c r="E336" s="4"/>
      <c r="F336" s="6"/>
    </row>
    <row r="337" spans="1:6">
      <c r="A337" s="3"/>
      <c r="B337" s="4"/>
      <c r="C337" s="21"/>
      <c r="D337" s="4"/>
      <c r="E337" s="4"/>
      <c r="F337" s="6"/>
    </row>
    <row r="338" spans="1:6">
      <c r="A338" s="3"/>
      <c r="B338" s="4"/>
      <c r="C338" s="21"/>
      <c r="D338" s="4"/>
      <c r="E338" s="4"/>
      <c r="F338" s="6"/>
    </row>
    <row r="339" spans="1:6">
      <c r="A339" s="3"/>
      <c r="B339" s="4"/>
      <c r="C339" s="21"/>
      <c r="D339" s="4"/>
      <c r="E339" s="4"/>
      <c r="F339" s="6"/>
    </row>
    <row r="340" spans="1:6">
      <c r="A340" s="3"/>
      <c r="B340" s="4"/>
      <c r="C340" s="21"/>
      <c r="D340" s="4"/>
      <c r="E340" s="4"/>
      <c r="F340" s="6"/>
    </row>
    <row r="341" spans="1:6">
      <c r="A341" s="3"/>
      <c r="B341" s="4"/>
      <c r="C341" s="21"/>
      <c r="D341" s="4"/>
      <c r="E341" s="4"/>
      <c r="F341" s="6"/>
    </row>
    <row r="342" spans="1:6">
      <c r="A342" s="3"/>
      <c r="B342" s="4"/>
      <c r="C342" s="21"/>
      <c r="D342" s="4"/>
      <c r="E342" s="4"/>
      <c r="F342" s="6"/>
    </row>
    <row r="343" spans="1:6">
      <c r="A343" s="3"/>
      <c r="B343" s="4"/>
      <c r="C343" s="21"/>
      <c r="D343" s="4"/>
      <c r="E343" s="4"/>
      <c r="F343" s="6"/>
    </row>
    <row r="344" spans="1:6">
      <c r="A344" s="3"/>
      <c r="B344" s="4"/>
      <c r="C344" s="21"/>
      <c r="D344" s="4"/>
      <c r="E344" s="4"/>
      <c r="F344" s="6"/>
    </row>
    <row r="345" spans="1:6">
      <c r="A345" s="3"/>
      <c r="B345" s="4"/>
      <c r="C345" s="21"/>
      <c r="D345" s="4"/>
      <c r="E345" s="4"/>
      <c r="F345" s="6"/>
    </row>
    <row r="346" spans="1:6">
      <c r="A346" s="3"/>
      <c r="B346" s="4"/>
      <c r="C346" s="21"/>
      <c r="D346" s="4"/>
      <c r="E346" s="4"/>
      <c r="F346" s="6"/>
    </row>
    <row r="347" spans="1:6">
      <c r="A347" s="3"/>
      <c r="B347" s="4"/>
      <c r="C347" s="21"/>
      <c r="D347" s="4"/>
      <c r="E347" s="4"/>
      <c r="F347" s="6"/>
    </row>
    <row r="348" spans="1:6">
      <c r="A348" s="3"/>
      <c r="B348" s="4"/>
      <c r="C348" s="21"/>
      <c r="D348" s="4"/>
      <c r="E348" s="4"/>
      <c r="F348" s="6"/>
    </row>
    <row r="349" spans="1:6">
      <c r="A349" s="3"/>
      <c r="B349" s="4"/>
      <c r="C349" s="21"/>
      <c r="D349" s="4"/>
      <c r="E349" s="4"/>
      <c r="F349" s="6"/>
    </row>
    <row r="350" spans="1:6">
      <c r="A350" s="3"/>
      <c r="B350" s="4"/>
      <c r="C350" s="21"/>
      <c r="D350" s="4"/>
      <c r="E350" s="4"/>
      <c r="F350" s="6"/>
    </row>
    <row r="351" spans="1:6">
      <c r="A351" s="3"/>
      <c r="B351" s="4"/>
      <c r="C351" s="21"/>
      <c r="D351" s="4"/>
      <c r="E351" s="4"/>
      <c r="F351" s="6"/>
    </row>
    <row r="352" spans="1:6">
      <c r="A352" s="3"/>
      <c r="B352" s="4"/>
      <c r="C352" s="21"/>
      <c r="D352" s="4"/>
      <c r="E352" s="4"/>
      <c r="F352" s="6"/>
    </row>
    <row r="353" spans="1:6">
      <c r="A353" s="3"/>
      <c r="B353" s="4"/>
      <c r="C353" s="21"/>
      <c r="D353" s="4"/>
      <c r="E353" s="4"/>
      <c r="F353" s="6"/>
    </row>
    <row r="354" spans="1:6">
      <c r="A354" s="3"/>
      <c r="B354" s="4"/>
      <c r="C354" s="21"/>
      <c r="D354" s="4"/>
      <c r="E354" s="4"/>
      <c r="F354" s="6"/>
    </row>
    <row r="355" spans="1:6">
      <c r="A355" s="3"/>
      <c r="B355" s="4"/>
      <c r="C355" s="21"/>
      <c r="D355" s="4"/>
      <c r="E355" s="4"/>
      <c r="F355" s="6"/>
    </row>
    <row r="356" spans="1:6">
      <c r="A356" s="3"/>
      <c r="B356" s="4"/>
      <c r="C356" s="21"/>
      <c r="D356" s="4"/>
      <c r="E356" s="4"/>
      <c r="F356" s="6"/>
    </row>
    <row r="357" spans="1:6">
      <c r="A357" s="3"/>
      <c r="B357" s="4"/>
      <c r="C357" s="21"/>
      <c r="D357" s="4"/>
      <c r="E357" s="4"/>
      <c r="F357" s="6"/>
    </row>
    <row r="358" spans="1:6">
      <c r="A358" s="3"/>
      <c r="B358" s="4"/>
      <c r="C358" s="21"/>
      <c r="D358" s="4"/>
      <c r="E358" s="4"/>
      <c r="F358" s="6"/>
    </row>
    <row r="359" spans="1:6">
      <c r="A359" s="3"/>
      <c r="B359" s="4"/>
      <c r="C359" s="21"/>
      <c r="D359" s="4"/>
      <c r="E359" s="4"/>
      <c r="F359" s="6"/>
    </row>
    <row r="360" spans="1:6">
      <c r="A360" s="3"/>
      <c r="B360" s="4"/>
      <c r="C360" s="21"/>
      <c r="D360" s="4"/>
      <c r="E360" s="4"/>
      <c r="F360" s="6"/>
    </row>
    <row r="361" spans="1:6">
      <c r="A361" s="3"/>
      <c r="B361" s="4"/>
      <c r="C361" s="21"/>
      <c r="D361" s="4"/>
      <c r="E361" s="4"/>
      <c r="F361" s="6"/>
    </row>
    <row r="362" spans="1:6">
      <c r="A362" s="3"/>
      <c r="B362" s="4"/>
      <c r="C362" s="21"/>
      <c r="D362" s="4"/>
      <c r="E362" s="4"/>
      <c r="F362" s="6"/>
    </row>
    <row r="363" spans="1:6">
      <c r="A363" s="3"/>
      <c r="B363" s="4"/>
      <c r="C363" s="21"/>
      <c r="D363" s="4"/>
      <c r="E363" s="4"/>
      <c r="F363" s="6"/>
    </row>
    <row r="364" spans="1:6">
      <c r="A364" s="3"/>
      <c r="B364" s="4"/>
      <c r="C364" s="21"/>
      <c r="D364" s="4"/>
      <c r="E364" s="4"/>
      <c r="F364" s="6"/>
    </row>
    <row r="365" spans="1:6">
      <c r="A365" s="3"/>
      <c r="B365" s="4"/>
      <c r="C365" s="21"/>
      <c r="D365" s="4"/>
      <c r="E365" s="4"/>
      <c r="F365" s="6"/>
    </row>
    <row r="366" spans="1:6">
      <c r="A366" s="3"/>
      <c r="B366" s="4"/>
      <c r="C366" s="21"/>
      <c r="D366" s="4"/>
      <c r="E366" s="4"/>
      <c r="F366" s="6"/>
    </row>
    <row r="367" spans="1:6">
      <c r="A367" s="3"/>
      <c r="B367" s="4"/>
      <c r="C367" s="21"/>
      <c r="D367" s="4"/>
      <c r="E367" s="4"/>
      <c r="F367" s="6"/>
    </row>
    <row r="368" spans="1:6">
      <c r="A368" s="3"/>
      <c r="B368" s="4"/>
      <c r="C368" s="21"/>
      <c r="D368" s="4"/>
      <c r="E368" s="4"/>
      <c r="F368" s="6"/>
    </row>
    <row r="369" spans="1:6">
      <c r="A369" s="3"/>
      <c r="B369" s="4"/>
      <c r="C369" s="21"/>
      <c r="D369" s="4"/>
      <c r="E369" s="4"/>
      <c r="F369" s="6"/>
    </row>
    <row r="370" spans="1:6">
      <c r="A370" s="3"/>
      <c r="B370" s="4"/>
      <c r="C370" s="21"/>
      <c r="D370" s="4"/>
      <c r="E370" s="4"/>
      <c r="F370" s="6"/>
    </row>
    <row r="371" spans="1:6">
      <c r="A371" s="3"/>
      <c r="B371" s="4"/>
      <c r="C371" s="21"/>
      <c r="D371" s="4"/>
      <c r="E371" s="4"/>
      <c r="F371" s="6"/>
    </row>
    <row r="372" spans="1:6">
      <c r="A372" s="3"/>
      <c r="B372" s="4"/>
      <c r="C372" s="21"/>
      <c r="D372" s="4"/>
      <c r="E372" s="4"/>
      <c r="F372" s="6"/>
    </row>
    <row r="373" spans="1:6">
      <c r="A373" s="3"/>
      <c r="B373" s="4"/>
      <c r="C373" s="21"/>
      <c r="D373" s="4"/>
      <c r="E373" s="4"/>
      <c r="F373" s="6"/>
    </row>
    <row r="374" spans="1:6">
      <c r="A374" s="3"/>
      <c r="B374" s="4"/>
      <c r="C374" s="21"/>
      <c r="D374" s="4"/>
      <c r="E374" s="4"/>
      <c r="F374" s="6"/>
    </row>
    <row r="375" spans="1:6">
      <c r="A375" s="3"/>
      <c r="B375" s="4"/>
      <c r="C375" s="21"/>
      <c r="D375" s="4"/>
      <c r="E375" s="4"/>
      <c r="F375" s="6"/>
    </row>
    <row r="376" spans="1:6">
      <c r="A376" s="3"/>
      <c r="B376" s="4"/>
      <c r="C376" s="21"/>
      <c r="D376" s="4"/>
      <c r="E376" s="4"/>
      <c r="F376" s="6"/>
    </row>
    <row r="377" spans="1:6">
      <c r="A377" s="3"/>
      <c r="B377" s="4"/>
      <c r="C377" s="21"/>
      <c r="D377" s="4"/>
      <c r="E377" s="4"/>
      <c r="F377" s="6"/>
    </row>
    <row r="378" spans="1:6">
      <c r="A378" s="3"/>
      <c r="B378" s="4"/>
      <c r="C378" s="21"/>
      <c r="D378" s="4"/>
      <c r="E378" s="4"/>
      <c r="F378" s="6"/>
    </row>
    <row r="379" spans="1:6">
      <c r="A379" s="3"/>
      <c r="B379" s="4"/>
      <c r="C379" s="21"/>
      <c r="D379" s="4"/>
      <c r="E379" s="4"/>
      <c r="F379" s="6"/>
    </row>
    <row r="380" spans="1:6">
      <c r="A380" s="3"/>
      <c r="B380" s="4"/>
      <c r="C380" s="21"/>
      <c r="D380" s="4"/>
      <c r="E380" s="4"/>
      <c r="F380" s="6"/>
    </row>
    <row r="381" spans="1:6">
      <c r="A381" s="3"/>
      <c r="B381" s="4"/>
      <c r="C381" s="21"/>
      <c r="D381" s="4"/>
      <c r="E381" s="4"/>
      <c r="F381" s="6"/>
    </row>
    <row r="382" spans="1:6">
      <c r="A382" s="3"/>
      <c r="B382" s="4"/>
      <c r="C382" s="21"/>
      <c r="D382" s="4"/>
      <c r="E382" s="4"/>
      <c r="F382" s="6"/>
    </row>
    <row r="383" spans="1:6">
      <c r="A383" s="3"/>
      <c r="B383" s="4"/>
      <c r="C383" s="21"/>
      <c r="D383" s="4"/>
      <c r="E383" s="4"/>
      <c r="F383" s="6"/>
    </row>
    <row r="384" spans="1:6">
      <c r="A384" s="3"/>
      <c r="B384" s="4"/>
      <c r="C384" s="21"/>
      <c r="D384" s="4"/>
      <c r="E384" s="4"/>
      <c r="F384" s="6"/>
    </row>
    <row r="385" spans="1:6">
      <c r="A385" s="3"/>
      <c r="B385" s="4"/>
      <c r="C385" s="21"/>
      <c r="D385" s="4"/>
      <c r="E385" s="4"/>
      <c r="F385" s="6"/>
    </row>
    <row r="386" spans="1:6">
      <c r="A386" s="3"/>
      <c r="B386" s="4"/>
      <c r="C386" s="21"/>
      <c r="D386" s="4"/>
      <c r="E386" s="4"/>
      <c r="F386" s="6"/>
    </row>
    <row r="387" spans="1:6">
      <c r="A387" s="3"/>
      <c r="B387" s="4"/>
      <c r="C387" s="21"/>
      <c r="D387" s="4"/>
      <c r="E387" s="4"/>
      <c r="F387" s="6"/>
    </row>
    <row r="388" spans="1:6">
      <c r="A388" s="3"/>
      <c r="B388" s="4"/>
      <c r="C388" s="21"/>
      <c r="D388" s="4"/>
      <c r="E388" s="4"/>
      <c r="F388" s="6"/>
    </row>
    <row r="389" spans="1:6">
      <c r="A389" s="3"/>
      <c r="B389" s="4"/>
      <c r="C389" s="21"/>
      <c r="D389" s="4"/>
      <c r="E389" s="4"/>
      <c r="F389" s="6"/>
    </row>
    <row r="390" spans="1:6">
      <c r="A390" s="3"/>
      <c r="B390" s="4"/>
      <c r="C390" s="21"/>
      <c r="D390" s="4"/>
      <c r="E390" s="4"/>
      <c r="F390" s="6"/>
    </row>
    <row r="391" spans="1:6">
      <c r="A391" s="3"/>
      <c r="B391" s="4"/>
      <c r="C391" s="21"/>
      <c r="D391" s="4"/>
      <c r="E391" s="4"/>
      <c r="F391" s="6"/>
    </row>
    <row r="392" spans="1:6">
      <c r="A392" s="3"/>
      <c r="B392" s="4"/>
      <c r="C392" s="21"/>
      <c r="D392" s="4"/>
      <c r="E392" s="4"/>
      <c r="F392" s="6"/>
    </row>
    <row r="393" spans="1:6">
      <c r="A393" s="3"/>
      <c r="B393" s="4"/>
      <c r="C393" s="21"/>
      <c r="D393" s="4"/>
      <c r="E393" s="4"/>
      <c r="F393" s="6"/>
    </row>
    <row r="394" spans="1:6">
      <c r="A394" s="3"/>
      <c r="B394" s="4"/>
      <c r="C394" s="21"/>
      <c r="D394" s="4"/>
      <c r="E394" s="4"/>
      <c r="F394" s="6"/>
    </row>
    <row r="395" spans="1:6">
      <c r="A395" s="3"/>
      <c r="B395" s="4"/>
      <c r="C395" s="21"/>
      <c r="D395" s="4"/>
      <c r="E395" s="4"/>
      <c r="F395" s="6"/>
    </row>
    <row r="396" spans="1:6">
      <c r="A396" s="3"/>
      <c r="B396" s="4"/>
      <c r="C396" s="21"/>
      <c r="D396" s="4"/>
      <c r="E396" s="4"/>
      <c r="F396" s="6"/>
    </row>
    <row r="397" spans="1:6">
      <c r="A397" s="3"/>
      <c r="B397" s="4"/>
      <c r="C397" s="21"/>
      <c r="D397" s="4"/>
      <c r="E397" s="4"/>
      <c r="F397" s="6"/>
    </row>
    <row r="398" spans="1:6">
      <c r="A398" s="3"/>
      <c r="B398" s="4"/>
      <c r="C398" s="21"/>
      <c r="D398" s="4"/>
      <c r="E398" s="4"/>
      <c r="F398" s="6"/>
    </row>
    <row r="399" spans="1:6">
      <c r="A399" s="3"/>
      <c r="B399" s="4"/>
      <c r="C399" s="21"/>
      <c r="D399" s="4"/>
      <c r="E399" s="4"/>
      <c r="F399" s="6"/>
    </row>
    <row r="400" spans="1:6">
      <c r="A400" s="3"/>
      <c r="B400" s="4"/>
      <c r="C400" s="21"/>
      <c r="D400" s="4"/>
      <c r="E400" s="4"/>
      <c r="F400" s="6"/>
    </row>
    <row r="401" spans="1:6">
      <c r="A401" s="3"/>
      <c r="B401" s="4"/>
      <c r="C401" s="21"/>
      <c r="D401" s="4"/>
      <c r="E401" s="4"/>
      <c r="F401" s="6"/>
    </row>
    <row r="402" spans="1:6">
      <c r="A402" s="3"/>
      <c r="B402" s="4"/>
      <c r="C402" s="21"/>
      <c r="D402" s="4"/>
      <c r="E402" s="4"/>
      <c r="F402" s="6"/>
    </row>
    <row r="403" spans="1:6">
      <c r="A403" s="3"/>
      <c r="B403" s="4"/>
      <c r="C403" s="21"/>
      <c r="D403" s="4"/>
      <c r="E403" s="4"/>
      <c r="F403" s="6"/>
    </row>
    <row r="404" spans="1:6">
      <c r="A404" s="3"/>
      <c r="B404" s="4"/>
      <c r="C404" s="21"/>
      <c r="D404" s="4"/>
      <c r="E404" s="4"/>
      <c r="F404" s="6"/>
    </row>
    <row r="405" spans="1:6">
      <c r="A405" s="3"/>
      <c r="B405" s="4"/>
      <c r="C405" s="21"/>
      <c r="D405" s="4"/>
      <c r="E405" s="4"/>
      <c r="F405" s="6"/>
    </row>
    <row r="406" spans="1:6">
      <c r="A406" s="3"/>
      <c r="B406" s="4"/>
      <c r="C406" s="21"/>
      <c r="D406" s="4"/>
      <c r="E406" s="4"/>
      <c r="F406" s="6"/>
    </row>
    <row r="407" spans="1:6">
      <c r="A407" s="3"/>
      <c r="B407" s="4"/>
      <c r="C407" s="21"/>
      <c r="D407" s="4"/>
      <c r="E407" s="4"/>
      <c r="F407" s="6"/>
    </row>
    <row r="408" spans="1:6">
      <c r="A408" s="3"/>
      <c r="B408" s="4"/>
      <c r="C408" s="21"/>
      <c r="D408" s="4"/>
      <c r="E408" s="4"/>
      <c r="F408" s="6"/>
    </row>
    <row r="409" spans="1:6">
      <c r="A409" s="3"/>
      <c r="B409" s="4"/>
      <c r="C409" s="21"/>
      <c r="D409" s="4"/>
      <c r="E409" s="4"/>
      <c r="F409" s="6"/>
    </row>
    <row r="410" spans="1:6">
      <c r="A410" s="3"/>
      <c r="B410" s="4"/>
      <c r="C410" s="21"/>
      <c r="D410" s="4"/>
      <c r="E410" s="4"/>
      <c r="F410" s="6"/>
    </row>
    <row r="411" spans="1:6">
      <c r="A411" s="3"/>
      <c r="B411" s="4"/>
      <c r="C411" s="21"/>
      <c r="D411" s="4"/>
      <c r="E411" s="4"/>
      <c r="F411" s="6"/>
    </row>
    <row r="412" spans="1:6">
      <c r="A412" s="3"/>
      <c r="B412" s="4"/>
      <c r="C412" s="21"/>
      <c r="D412" s="4"/>
      <c r="E412" s="4"/>
      <c r="F412" s="6"/>
    </row>
    <row r="413" spans="1:6">
      <c r="A413" s="3"/>
      <c r="B413" s="4"/>
      <c r="C413" s="21"/>
      <c r="D413" s="4"/>
      <c r="E413" s="4"/>
      <c r="F413" s="6"/>
    </row>
    <row r="414" spans="1:6">
      <c r="A414" s="3"/>
      <c r="B414" s="4"/>
      <c r="C414" s="21"/>
      <c r="D414" s="4"/>
      <c r="E414" s="4"/>
      <c r="F414" s="6"/>
    </row>
    <row r="415" spans="1:6">
      <c r="A415" s="3"/>
      <c r="B415" s="4"/>
      <c r="C415" s="21"/>
      <c r="D415" s="4"/>
      <c r="E415" s="4"/>
      <c r="F415" s="6"/>
    </row>
    <row r="416" spans="1:6">
      <c r="A416" s="3"/>
      <c r="B416" s="4"/>
      <c r="C416" s="21"/>
      <c r="D416" s="4"/>
      <c r="E416" s="4"/>
      <c r="F416" s="6"/>
    </row>
    <row r="417" spans="1:6">
      <c r="A417" s="3"/>
      <c r="B417" s="4"/>
      <c r="C417" s="21"/>
      <c r="D417" s="4"/>
      <c r="E417" s="4"/>
      <c r="F417" s="6"/>
    </row>
    <row r="418" spans="1:6">
      <c r="A418" s="3"/>
      <c r="B418" s="4"/>
      <c r="C418" s="21"/>
      <c r="D418" s="4"/>
      <c r="E418" s="4"/>
      <c r="F418" s="6"/>
    </row>
    <row r="419" spans="1:6">
      <c r="A419" s="3"/>
      <c r="B419" s="4"/>
      <c r="C419" s="21"/>
      <c r="D419" s="4"/>
      <c r="E419" s="4"/>
      <c r="F419" s="6"/>
    </row>
    <row r="420" spans="1:6">
      <c r="A420" s="3"/>
      <c r="B420" s="4"/>
      <c r="C420" s="21"/>
      <c r="D420" s="4"/>
      <c r="E420" s="4"/>
      <c r="F420" s="6"/>
    </row>
    <row r="421" spans="1:6">
      <c r="A421" s="3"/>
      <c r="B421" s="4"/>
      <c r="C421" s="21"/>
      <c r="D421" s="4"/>
      <c r="E421" s="4"/>
      <c r="F421" s="6"/>
    </row>
    <row r="422" spans="1:6">
      <c r="A422" s="3"/>
      <c r="B422" s="4"/>
      <c r="C422" s="21"/>
      <c r="D422" s="4"/>
      <c r="E422" s="4"/>
      <c r="F422" s="6"/>
    </row>
    <row r="423" spans="1:6">
      <c r="A423" s="3"/>
      <c r="B423" s="4"/>
      <c r="C423" s="21"/>
      <c r="D423" s="4"/>
      <c r="E423" s="4"/>
      <c r="F423" s="6"/>
    </row>
    <row r="424" spans="1:6">
      <c r="A424" s="3"/>
      <c r="B424" s="4"/>
      <c r="C424" s="21"/>
      <c r="D424" s="4"/>
      <c r="E424" s="4"/>
      <c r="F424" s="6"/>
    </row>
    <row r="425" spans="1:6">
      <c r="A425" s="3"/>
      <c r="B425" s="4"/>
      <c r="C425" s="21"/>
      <c r="D425" s="4"/>
      <c r="E425" s="4"/>
      <c r="F425" s="6"/>
    </row>
    <row r="426" spans="1:6">
      <c r="A426" s="3"/>
      <c r="B426" s="4"/>
      <c r="C426" s="21"/>
      <c r="D426" s="4"/>
      <c r="E426" s="4"/>
      <c r="F426" s="6"/>
    </row>
    <row r="427" spans="1:6">
      <c r="A427" s="3"/>
      <c r="B427" s="4"/>
      <c r="C427" s="21"/>
      <c r="D427" s="4"/>
      <c r="E427" s="4"/>
      <c r="F427" s="6"/>
    </row>
    <row r="428" spans="1:6">
      <c r="A428" s="3"/>
      <c r="B428" s="4"/>
      <c r="C428" s="21"/>
      <c r="D428" s="4"/>
      <c r="E428" s="4"/>
      <c r="F428" s="6"/>
    </row>
    <row r="429" spans="1:6">
      <c r="A429" s="3"/>
      <c r="B429" s="4"/>
      <c r="C429" s="21"/>
      <c r="D429" s="4"/>
      <c r="E429" s="4"/>
      <c r="F429" s="6"/>
    </row>
    <row r="430" spans="1:6">
      <c r="A430" s="3"/>
      <c r="B430" s="4"/>
      <c r="C430" s="21"/>
      <c r="D430" s="4"/>
      <c r="E430" s="4"/>
      <c r="F430" s="6"/>
    </row>
    <row r="431" spans="1:6">
      <c r="A431" s="3"/>
      <c r="B431" s="4"/>
      <c r="C431" s="21"/>
      <c r="D431" s="4"/>
      <c r="E431" s="4"/>
      <c r="F431" s="6"/>
    </row>
    <row r="432" spans="1:6">
      <c r="A432" s="3"/>
      <c r="B432" s="4"/>
      <c r="C432" s="21"/>
      <c r="D432" s="4"/>
      <c r="E432" s="4"/>
      <c r="F432" s="6"/>
    </row>
    <row r="433" spans="1:6">
      <c r="A433" s="3"/>
      <c r="B433" s="4"/>
      <c r="C433" s="21"/>
      <c r="D433" s="4"/>
      <c r="E433" s="4"/>
      <c r="F433" s="6"/>
    </row>
    <row r="434" spans="1:6">
      <c r="A434" s="3"/>
      <c r="B434" s="4"/>
      <c r="C434" s="21"/>
      <c r="D434" s="4"/>
      <c r="E434" s="4"/>
      <c r="F434" s="6"/>
    </row>
    <row r="435" spans="1:6">
      <c r="A435" s="3"/>
      <c r="B435" s="4"/>
      <c r="C435" s="21"/>
      <c r="D435" s="4"/>
      <c r="E435" s="4"/>
      <c r="F435" s="6"/>
    </row>
    <row r="436" spans="1:6">
      <c r="A436" s="3"/>
      <c r="B436" s="4"/>
      <c r="C436" s="21"/>
      <c r="D436" s="4"/>
      <c r="E436" s="4"/>
      <c r="F436" s="6"/>
    </row>
    <row r="437" spans="1:6">
      <c r="A437" s="3"/>
      <c r="B437" s="4"/>
      <c r="C437" s="21"/>
      <c r="D437" s="4"/>
      <c r="E437" s="4"/>
      <c r="F437" s="6"/>
    </row>
    <row r="438" spans="1:6">
      <c r="A438" s="3"/>
      <c r="B438" s="4"/>
      <c r="C438" s="21"/>
      <c r="D438" s="4"/>
      <c r="E438" s="4"/>
      <c r="F438" s="6"/>
    </row>
    <row r="439" spans="1:6">
      <c r="A439" s="3"/>
      <c r="B439" s="4"/>
      <c r="C439" s="21"/>
      <c r="D439" s="4"/>
      <c r="E439" s="4"/>
      <c r="F439" s="6"/>
    </row>
    <row r="440" spans="1:6">
      <c r="A440" s="3"/>
      <c r="B440" s="4"/>
      <c r="C440" s="21"/>
      <c r="D440" s="4"/>
      <c r="E440" s="4"/>
      <c r="F440" s="6"/>
    </row>
    <row r="441" spans="1:6">
      <c r="A441" s="3"/>
      <c r="B441" s="4"/>
      <c r="C441" s="21"/>
      <c r="D441" s="4"/>
      <c r="E441" s="4"/>
      <c r="F441" s="6"/>
    </row>
    <row r="442" spans="1:6">
      <c r="A442" s="3"/>
      <c r="B442" s="4"/>
      <c r="C442" s="21"/>
      <c r="D442" s="4"/>
      <c r="E442" s="4"/>
      <c r="F442" s="6"/>
    </row>
    <row r="443" spans="1:6">
      <c r="A443" s="3"/>
      <c r="B443" s="4"/>
      <c r="C443" s="21"/>
      <c r="D443" s="4"/>
      <c r="E443" s="4"/>
      <c r="F443" s="6"/>
    </row>
    <row r="444" spans="1:6">
      <c r="A444" s="3"/>
      <c r="B444" s="4"/>
      <c r="C444" s="21"/>
      <c r="D444" s="4"/>
      <c r="E444" s="4"/>
      <c r="F444" s="6"/>
    </row>
    <row r="445" spans="1:6">
      <c r="A445" s="3"/>
      <c r="B445" s="4"/>
      <c r="C445" s="21"/>
      <c r="D445" s="4"/>
      <c r="E445" s="4"/>
      <c r="F445" s="6"/>
    </row>
    <row r="446" spans="1:6">
      <c r="A446" s="3"/>
      <c r="B446" s="4"/>
      <c r="C446" s="21"/>
      <c r="D446" s="4"/>
      <c r="E446" s="4"/>
      <c r="F446" s="6"/>
    </row>
    <row r="447" spans="1:6">
      <c r="A447" s="3"/>
      <c r="B447" s="4"/>
      <c r="C447" s="21"/>
      <c r="D447" s="4"/>
      <c r="E447" s="4"/>
      <c r="F447" s="6"/>
    </row>
    <row r="448" spans="1:6">
      <c r="A448" s="3"/>
      <c r="B448" s="4"/>
      <c r="C448" s="21"/>
      <c r="D448" s="4"/>
      <c r="E448" s="4"/>
      <c r="F448" s="6"/>
    </row>
    <row r="449" spans="1:6">
      <c r="A449" s="3"/>
      <c r="B449" s="4"/>
      <c r="C449" s="21"/>
      <c r="D449" s="4"/>
      <c r="E449" s="4"/>
      <c r="F449" s="6"/>
    </row>
    <row r="450" spans="1:6">
      <c r="A450" s="3"/>
      <c r="B450" s="4"/>
      <c r="C450" s="21"/>
      <c r="D450" s="4"/>
      <c r="E450" s="4"/>
      <c r="F450" s="6"/>
    </row>
    <row r="451" spans="1:6">
      <c r="A451" s="3"/>
      <c r="B451" s="4"/>
      <c r="C451" s="21"/>
      <c r="D451" s="4"/>
      <c r="E451" s="4"/>
      <c r="F451" s="6"/>
    </row>
    <row r="452" spans="1:6">
      <c r="A452" s="3"/>
      <c r="B452" s="4"/>
      <c r="C452" s="21"/>
      <c r="D452" s="4"/>
      <c r="E452" s="4"/>
      <c r="F452" s="6"/>
    </row>
    <row r="453" spans="1:6">
      <c r="A453" s="3"/>
      <c r="B453" s="4"/>
      <c r="C453" s="21"/>
      <c r="D453" s="4"/>
      <c r="E453" s="4"/>
      <c r="F453" s="6"/>
    </row>
    <row r="454" spans="1:6">
      <c r="A454" s="3"/>
      <c r="B454" s="4"/>
      <c r="C454" s="21"/>
      <c r="D454" s="4"/>
      <c r="E454" s="4"/>
      <c r="F454" s="6"/>
    </row>
    <row r="455" spans="1:6">
      <c r="A455" s="3"/>
      <c r="B455" s="4"/>
      <c r="C455" s="21"/>
      <c r="D455" s="4"/>
      <c r="E455" s="4"/>
      <c r="F455" s="6"/>
    </row>
    <row r="456" spans="1:6">
      <c r="A456" s="3"/>
      <c r="B456" s="4"/>
      <c r="C456" s="21"/>
      <c r="D456" s="4"/>
      <c r="E456" s="4"/>
      <c r="F456" s="6"/>
    </row>
    <row r="457" spans="1:6">
      <c r="A457" s="3"/>
      <c r="B457" s="4"/>
      <c r="C457" s="21"/>
      <c r="D457" s="4"/>
      <c r="E457" s="4"/>
      <c r="F457" s="6"/>
    </row>
    <row r="458" spans="1:6">
      <c r="A458" s="3"/>
      <c r="B458" s="4"/>
      <c r="C458" s="21"/>
      <c r="D458" s="4"/>
      <c r="E458" s="4"/>
      <c r="F458" s="6"/>
    </row>
    <row r="459" spans="1:6">
      <c r="A459" s="3"/>
      <c r="B459" s="4"/>
      <c r="C459" s="21"/>
      <c r="D459" s="4"/>
      <c r="E459" s="4"/>
      <c r="F459" s="6"/>
    </row>
    <row r="460" spans="1:6">
      <c r="A460" s="3"/>
      <c r="B460" s="4"/>
      <c r="C460" s="21"/>
      <c r="D460" s="4"/>
      <c r="E460" s="4"/>
      <c r="F460" s="6"/>
    </row>
    <row r="461" spans="1:6">
      <c r="A461" s="3"/>
      <c r="B461" s="4"/>
      <c r="C461" s="21"/>
      <c r="D461" s="4"/>
      <c r="E461" s="4"/>
      <c r="F461" s="6"/>
    </row>
    <row r="462" spans="1:6">
      <c r="A462" s="3"/>
      <c r="B462" s="4"/>
      <c r="C462" s="21"/>
      <c r="D462" s="4"/>
      <c r="E462" s="4"/>
      <c r="F462" s="6"/>
    </row>
    <row r="463" spans="1:6">
      <c r="A463" s="3"/>
      <c r="B463" s="4"/>
      <c r="C463" s="21"/>
      <c r="D463" s="4"/>
      <c r="E463" s="4"/>
      <c r="F463" s="6"/>
    </row>
    <row r="464" spans="1:6">
      <c r="A464" s="3"/>
      <c r="B464" s="4"/>
      <c r="C464" s="21"/>
      <c r="D464" s="4"/>
      <c r="E464" s="4"/>
      <c r="F464" s="6"/>
    </row>
    <row r="465" spans="1:6">
      <c r="A465" s="3"/>
      <c r="B465" s="4"/>
      <c r="C465" s="21"/>
      <c r="D465" s="4"/>
      <c r="E465" s="4"/>
      <c r="F465" s="6"/>
    </row>
    <row r="466" spans="1:6">
      <c r="A466" s="3"/>
      <c r="B466" s="4"/>
      <c r="C466" s="21"/>
      <c r="D466" s="4"/>
      <c r="E466" s="4"/>
      <c r="F466" s="6"/>
    </row>
    <row r="467" spans="1:6">
      <c r="A467" s="3"/>
      <c r="B467" s="4"/>
      <c r="C467" s="21"/>
      <c r="D467" s="4"/>
      <c r="E467" s="4"/>
      <c r="F467" s="6"/>
    </row>
    <row r="468" spans="1:6">
      <c r="A468" s="3"/>
      <c r="B468" s="4"/>
      <c r="C468" s="21"/>
      <c r="D468" s="4"/>
      <c r="E468" s="4"/>
      <c r="F468" s="6"/>
    </row>
    <row r="469" spans="1:6">
      <c r="A469" s="3"/>
      <c r="B469" s="4"/>
      <c r="C469" s="21"/>
      <c r="D469" s="4"/>
      <c r="E469" s="4"/>
      <c r="F469" s="6"/>
    </row>
    <row r="470" spans="1:6">
      <c r="A470" s="3"/>
      <c r="B470" s="4"/>
      <c r="C470" s="21"/>
      <c r="D470" s="4"/>
      <c r="E470" s="4"/>
      <c r="F470" s="6"/>
    </row>
    <row r="471" spans="1:6">
      <c r="A471" s="3"/>
      <c r="B471" s="4"/>
      <c r="C471" s="21"/>
      <c r="D471" s="4"/>
      <c r="E471" s="4"/>
      <c r="F471" s="6"/>
    </row>
    <row r="472" spans="1:6">
      <c r="A472" s="3"/>
      <c r="B472" s="4"/>
      <c r="C472" s="21"/>
      <c r="D472" s="4"/>
      <c r="E472" s="4"/>
      <c r="F472" s="6"/>
    </row>
    <row r="473" spans="1:6">
      <c r="A473" s="3"/>
      <c r="B473" s="4"/>
      <c r="C473" s="21"/>
      <c r="D473" s="4"/>
      <c r="E473" s="4"/>
      <c r="F473" s="6"/>
    </row>
    <row r="474" spans="1:6">
      <c r="A474" s="3"/>
      <c r="B474" s="4"/>
      <c r="C474" s="21"/>
      <c r="D474" s="4"/>
      <c r="E474" s="4"/>
      <c r="F474" s="6"/>
    </row>
    <row r="475" spans="1:6">
      <c r="A475" s="3"/>
      <c r="B475" s="4"/>
      <c r="C475" s="21"/>
      <c r="D475" s="4"/>
      <c r="E475" s="4"/>
      <c r="F475" s="6"/>
    </row>
    <row r="476" spans="1:6">
      <c r="A476" s="3"/>
      <c r="B476" s="4"/>
      <c r="C476" s="21"/>
      <c r="D476" s="4"/>
      <c r="E476" s="4"/>
      <c r="F476" s="6"/>
    </row>
    <row r="477" spans="1:6">
      <c r="A477" s="3"/>
      <c r="B477" s="4"/>
      <c r="C477" s="21"/>
      <c r="D477" s="4"/>
      <c r="E477" s="4"/>
      <c r="F477" s="6"/>
    </row>
    <row r="478" spans="1:6">
      <c r="A478" s="3"/>
      <c r="B478" s="4"/>
      <c r="C478" s="21"/>
      <c r="D478" s="4"/>
      <c r="E478" s="4"/>
      <c r="F478" s="6"/>
    </row>
    <row r="479" spans="1:6">
      <c r="A479" s="3"/>
      <c r="B479" s="4"/>
      <c r="C479" s="21"/>
      <c r="D479" s="4"/>
      <c r="E479" s="4"/>
      <c r="F479" s="6"/>
    </row>
    <row r="480" spans="1:6">
      <c r="A480" s="3"/>
      <c r="B480" s="4"/>
      <c r="C480" s="21"/>
      <c r="D480" s="4"/>
      <c r="E480" s="4"/>
      <c r="F480" s="6"/>
    </row>
    <row r="481" spans="1:6">
      <c r="A481" s="3"/>
      <c r="B481" s="4"/>
      <c r="C481" s="21"/>
      <c r="D481" s="4"/>
      <c r="E481" s="4"/>
      <c r="F481" s="6"/>
    </row>
    <row r="482" spans="1:6">
      <c r="A482" s="3"/>
      <c r="B482" s="4"/>
      <c r="C482" s="21"/>
      <c r="D482" s="4"/>
      <c r="E482" s="4"/>
      <c r="F482" s="6"/>
    </row>
    <row r="483" spans="1:6">
      <c r="A483" s="3"/>
      <c r="B483" s="4"/>
      <c r="C483" s="21"/>
      <c r="D483" s="4"/>
      <c r="E483" s="4"/>
      <c r="F483" s="6"/>
    </row>
    <row r="484" spans="1:6">
      <c r="A484" s="3"/>
      <c r="B484" s="4"/>
      <c r="C484" s="21"/>
      <c r="D484" s="4"/>
      <c r="E484" s="4"/>
      <c r="F484" s="6"/>
    </row>
    <row r="485" spans="1:6">
      <c r="A485" s="3"/>
      <c r="B485" s="4"/>
      <c r="C485" s="21"/>
      <c r="D485" s="4"/>
      <c r="E485" s="4"/>
      <c r="F485" s="6"/>
    </row>
    <row r="486" spans="1:6">
      <c r="A486" s="3"/>
      <c r="B486" s="4"/>
      <c r="C486" s="21"/>
      <c r="D486" s="4"/>
      <c r="E486" s="4"/>
      <c r="F486" s="6"/>
    </row>
    <row r="487" spans="1:6">
      <c r="A487" s="3"/>
      <c r="B487" s="4"/>
      <c r="C487" s="21"/>
      <c r="D487" s="4"/>
      <c r="E487" s="4"/>
      <c r="F487" s="6"/>
    </row>
    <row r="488" spans="1:6">
      <c r="A488" s="3"/>
      <c r="B488" s="4"/>
      <c r="C488" s="21"/>
      <c r="D488" s="4"/>
      <c r="E488" s="4"/>
      <c r="F488" s="6"/>
    </row>
    <row r="489" spans="1:6">
      <c r="A489" s="3"/>
      <c r="B489" s="4"/>
      <c r="C489" s="21"/>
      <c r="D489" s="4"/>
      <c r="E489" s="4"/>
      <c r="F489" s="6"/>
    </row>
    <row r="490" spans="1:6">
      <c r="A490" s="3"/>
      <c r="B490" s="4"/>
      <c r="C490" s="21"/>
      <c r="D490" s="4"/>
      <c r="E490" s="4"/>
      <c r="F490" s="6"/>
    </row>
    <row r="491" spans="1:6">
      <c r="A491" s="3"/>
      <c r="B491" s="4"/>
      <c r="C491" s="21"/>
      <c r="D491" s="4"/>
      <c r="E491" s="4"/>
      <c r="F491" s="6"/>
    </row>
    <row r="492" spans="1:6">
      <c r="A492" s="3"/>
      <c r="B492" s="4"/>
      <c r="C492" s="21"/>
      <c r="D492" s="4"/>
      <c r="E492" s="4"/>
      <c r="F492" s="6"/>
    </row>
    <row r="493" spans="1:6">
      <c r="A493" s="3"/>
      <c r="B493" s="4"/>
      <c r="C493" s="21"/>
      <c r="D493" s="4"/>
      <c r="E493" s="4"/>
      <c r="F493" s="6"/>
    </row>
    <row r="494" spans="1:6">
      <c r="A494" s="3"/>
      <c r="B494" s="4"/>
      <c r="C494" s="21"/>
      <c r="D494" s="4"/>
      <c r="E494" s="4"/>
      <c r="F494" s="6"/>
    </row>
    <row r="495" spans="1:6">
      <c r="A495" s="3"/>
      <c r="B495" s="4"/>
      <c r="C495" s="21"/>
      <c r="D495" s="4"/>
      <c r="E495" s="4"/>
      <c r="F495" s="6"/>
    </row>
    <row r="496" spans="1:6">
      <c r="A496" s="3"/>
      <c r="B496" s="4"/>
      <c r="C496" s="21"/>
      <c r="D496" s="4"/>
      <c r="E496" s="4"/>
      <c r="F496" s="6"/>
    </row>
    <row r="497" spans="1:6">
      <c r="A497" s="3"/>
      <c r="B497" s="4"/>
      <c r="C497" s="21"/>
      <c r="D497" s="4"/>
      <c r="E497" s="4"/>
      <c r="F497" s="6"/>
    </row>
    <row r="498" spans="1:6">
      <c r="A498" s="3"/>
      <c r="B498" s="4"/>
      <c r="C498" s="21"/>
      <c r="D498" s="4"/>
      <c r="E498" s="4"/>
      <c r="F498" s="6"/>
    </row>
    <row r="499" spans="1:6">
      <c r="A499" s="3"/>
      <c r="B499" s="4"/>
      <c r="C499" s="21"/>
      <c r="D499" s="4"/>
      <c r="E499" s="4"/>
      <c r="F499" s="6"/>
    </row>
    <row r="500" spans="1:6">
      <c r="A500" s="3"/>
      <c r="B500" s="4"/>
      <c r="C500" s="21"/>
      <c r="D500" s="4"/>
      <c r="E500" s="4"/>
      <c r="F500" s="6"/>
    </row>
    <row r="501" spans="1:6">
      <c r="A501" s="3"/>
      <c r="B501" s="4"/>
      <c r="C501" s="21"/>
      <c r="D501" s="4"/>
      <c r="E501" s="4"/>
      <c r="F501" s="6"/>
    </row>
    <row r="502" spans="1:6">
      <c r="A502" s="3"/>
      <c r="B502" s="4"/>
      <c r="C502" s="21"/>
      <c r="D502" s="4"/>
      <c r="E502" s="4"/>
      <c r="F502" s="6"/>
    </row>
    <row r="503" spans="1:6">
      <c r="A503" s="3"/>
      <c r="B503" s="4"/>
      <c r="C503" s="21"/>
      <c r="D503" s="4"/>
      <c r="E503" s="4"/>
      <c r="F503" s="6"/>
    </row>
    <row r="504" spans="1:6">
      <c r="A504" s="3"/>
      <c r="B504" s="4"/>
      <c r="C504" s="21"/>
      <c r="D504" s="4"/>
      <c r="E504" s="4"/>
      <c r="F504" s="6"/>
    </row>
    <row r="505" spans="1:6">
      <c r="A505" s="3"/>
      <c r="B505" s="4"/>
      <c r="C505" s="21"/>
      <c r="D505" s="4"/>
      <c r="E505" s="4"/>
      <c r="F505" s="6"/>
    </row>
    <row r="506" spans="1:6">
      <c r="A506" s="3"/>
      <c r="B506" s="4"/>
      <c r="C506" s="21"/>
      <c r="D506" s="4"/>
      <c r="E506" s="4"/>
      <c r="F506" s="6"/>
    </row>
    <row r="507" spans="1:6">
      <c r="A507" s="3"/>
      <c r="B507" s="4"/>
      <c r="C507" s="21"/>
      <c r="D507" s="4"/>
      <c r="E507" s="4"/>
      <c r="F507" s="6"/>
    </row>
    <row r="508" spans="1:6">
      <c r="A508" s="3"/>
      <c r="B508" s="4"/>
      <c r="C508" s="21"/>
      <c r="D508" s="4"/>
      <c r="E508" s="4"/>
      <c r="F508" s="6"/>
    </row>
    <row r="509" spans="1:6">
      <c r="A509" s="3"/>
      <c r="B509" s="4"/>
      <c r="C509" s="21"/>
      <c r="D509" s="4"/>
      <c r="E509" s="4"/>
      <c r="F509" s="6"/>
    </row>
    <row r="510" spans="1:6">
      <c r="A510" s="3"/>
      <c r="B510" s="4"/>
      <c r="C510" s="21"/>
      <c r="D510" s="4"/>
      <c r="E510" s="4"/>
      <c r="F510" s="6"/>
    </row>
    <row r="511" spans="1:6">
      <c r="A511" s="3"/>
      <c r="B511" s="4"/>
      <c r="C511" s="21"/>
      <c r="D511" s="4"/>
      <c r="E511" s="4"/>
      <c r="F511" s="6"/>
    </row>
    <row r="512" spans="1:6">
      <c r="A512" s="3"/>
      <c r="B512" s="4"/>
      <c r="C512" s="21"/>
      <c r="D512" s="4"/>
      <c r="E512" s="4"/>
      <c r="F512" s="6"/>
    </row>
    <row r="513" spans="1:6">
      <c r="A513" s="3"/>
      <c r="B513" s="4"/>
      <c r="C513" s="21"/>
      <c r="D513" s="4"/>
      <c r="E513" s="4"/>
      <c r="F513" s="6"/>
    </row>
    <row r="514" spans="1:6">
      <c r="A514" s="3"/>
      <c r="B514" s="4"/>
      <c r="C514" s="21"/>
      <c r="D514" s="4"/>
      <c r="E514" s="4"/>
      <c r="F514" s="6"/>
    </row>
    <row r="515" spans="1:6">
      <c r="A515" s="3"/>
      <c r="B515" s="4"/>
      <c r="C515" s="21"/>
      <c r="D515" s="4"/>
      <c r="E515" s="4"/>
      <c r="F515" s="6"/>
    </row>
    <row r="516" spans="1:6">
      <c r="A516" s="3"/>
      <c r="B516" s="4"/>
      <c r="C516" s="21"/>
      <c r="D516" s="4"/>
      <c r="E516" s="4"/>
      <c r="F516" s="6"/>
    </row>
    <row r="517" spans="1:6">
      <c r="A517" s="3"/>
      <c r="B517" s="4"/>
      <c r="C517" s="21"/>
      <c r="D517" s="4"/>
      <c r="E517" s="4"/>
      <c r="F517" s="6"/>
    </row>
    <row r="518" spans="1:6">
      <c r="A518" s="3"/>
      <c r="B518" s="4"/>
      <c r="C518" s="21"/>
      <c r="D518" s="4"/>
      <c r="E518" s="4"/>
      <c r="F518" s="6"/>
    </row>
    <row r="519" spans="1:6">
      <c r="A519" s="3"/>
      <c r="B519" s="4"/>
      <c r="C519" s="21"/>
      <c r="D519" s="4"/>
      <c r="E519" s="4"/>
      <c r="F519" s="6"/>
    </row>
    <row r="520" spans="1:6">
      <c r="A520" s="3"/>
      <c r="B520" s="4"/>
      <c r="C520" s="21"/>
      <c r="D520" s="4"/>
      <c r="E520" s="4"/>
      <c r="F520" s="6"/>
    </row>
    <row r="521" spans="1:6">
      <c r="A521" s="3"/>
      <c r="B521" s="4"/>
      <c r="C521" s="21"/>
      <c r="D521" s="4"/>
      <c r="E521" s="4"/>
      <c r="F521" s="6"/>
    </row>
    <row r="522" spans="1:6">
      <c r="A522" s="3"/>
      <c r="B522" s="4"/>
      <c r="C522" s="21"/>
      <c r="D522" s="4"/>
      <c r="E522" s="4"/>
      <c r="F522" s="6"/>
    </row>
    <row r="523" spans="1:6">
      <c r="A523" s="3"/>
      <c r="B523" s="4"/>
      <c r="C523" s="21"/>
      <c r="D523" s="4"/>
      <c r="E523" s="4"/>
      <c r="F523" s="6"/>
    </row>
    <row r="524" spans="1:6">
      <c r="A524" s="3"/>
      <c r="B524" s="4"/>
      <c r="C524" s="21"/>
      <c r="D524" s="4"/>
      <c r="E524" s="4"/>
      <c r="F524" s="6"/>
    </row>
    <row r="525" spans="1:6">
      <c r="A525" s="3"/>
      <c r="B525" s="4"/>
      <c r="C525" s="21"/>
      <c r="D525" s="4"/>
      <c r="E525" s="4"/>
      <c r="F525" s="6"/>
    </row>
    <row r="526" spans="1:6">
      <c r="A526" s="3"/>
      <c r="B526" s="4"/>
      <c r="C526" s="21"/>
      <c r="D526" s="4"/>
      <c r="E526" s="4"/>
      <c r="F526" s="6"/>
    </row>
    <row r="527" spans="1:6">
      <c r="A527" s="3"/>
      <c r="B527" s="4"/>
      <c r="C527" s="21"/>
      <c r="D527" s="4"/>
      <c r="E527" s="4"/>
      <c r="F527" s="6"/>
    </row>
    <row r="528" spans="1:6">
      <c r="A528" s="3"/>
      <c r="B528" s="4"/>
      <c r="C528" s="21"/>
      <c r="D528" s="4"/>
      <c r="E528" s="4"/>
      <c r="F528" s="6"/>
    </row>
    <row r="529" spans="1:6">
      <c r="A529" s="3"/>
      <c r="B529" s="4"/>
      <c r="C529" s="21"/>
      <c r="D529" s="4"/>
      <c r="E529" s="4"/>
      <c r="F529" s="6"/>
    </row>
    <row r="530" spans="1:6">
      <c r="A530" s="3"/>
      <c r="B530" s="4"/>
      <c r="C530" s="21"/>
      <c r="D530" s="4"/>
      <c r="E530" s="4"/>
      <c r="F530" s="6"/>
    </row>
    <row r="531" spans="1:6">
      <c r="A531" s="3"/>
      <c r="B531" s="4"/>
      <c r="C531" s="21"/>
      <c r="D531" s="4"/>
      <c r="E531" s="4"/>
      <c r="F531" s="6"/>
    </row>
    <row r="532" spans="1:6">
      <c r="A532" s="3"/>
      <c r="B532" s="4"/>
      <c r="C532" s="21"/>
      <c r="D532" s="4"/>
      <c r="E532" s="4"/>
      <c r="F532" s="6"/>
    </row>
    <row r="533" spans="1:6">
      <c r="A533" s="3"/>
      <c r="B533" s="4"/>
      <c r="C533" s="21"/>
      <c r="D533" s="4"/>
      <c r="E533" s="4"/>
      <c r="F533" s="6"/>
    </row>
    <row r="534" spans="1:6">
      <c r="A534" s="3"/>
      <c r="B534" s="4"/>
      <c r="C534" s="21"/>
      <c r="D534" s="4"/>
      <c r="E534" s="4"/>
      <c r="F534" s="6"/>
    </row>
    <row r="535" spans="1:6">
      <c r="A535" s="3"/>
      <c r="B535" s="4"/>
      <c r="C535" s="21"/>
      <c r="D535" s="4"/>
      <c r="E535" s="4"/>
      <c r="F535" s="6"/>
    </row>
    <row r="536" spans="1:6">
      <c r="A536" s="3"/>
      <c r="B536" s="4"/>
      <c r="C536" s="21"/>
      <c r="D536" s="4"/>
      <c r="E536" s="4"/>
      <c r="F536" s="6"/>
    </row>
    <row r="537" spans="1:6">
      <c r="A537" s="3"/>
      <c r="B537" s="4"/>
      <c r="C537" s="21"/>
      <c r="D537" s="4"/>
      <c r="E537" s="4"/>
      <c r="F537" s="6"/>
    </row>
    <row r="538" spans="1:6">
      <c r="A538" s="3"/>
      <c r="B538" s="4"/>
      <c r="C538" s="21"/>
      <c r="D538" s="4"/>
      <c r="E538" s="4"/>
      <c r="F538" s="6"/>
    </row>
    <row r="539" spans="1:6">
      <c r="A539" s="3"/>
      <c r="B539" s="4"/>
      <c r="C539" s="21"/>
      <c r="D539" s="4"/>
      <c r="E539" s="4"/>
      <c r="F539" s="6"/>
    </row>
    <row r="540" spans="1:6">
      <c r="A540" s="3"/>
      <c r="B540" s="4"/>
      <c r="C540" s="21"/>
      <c r="D540" s="4"/>
      <c r="E540" s="4"/>
      <c r="F540" s="6"/>
    </row>
    <row r="541" spans="1:6">
      <c r="A541" s="3"/>
      <c r="B541" s="4"/>
      <c r="C541" s="21"/>
      <c r="D541" s="4"/>
      <c r="E541" s="4"/>
      <c r="F541" s="6"/>
    </row>
    <row r="542" spans="1:6">
      <c r="A542" s="3"/>
      <c r="B542" s="4"/>
      <c r="C542" s="21"/>
      <c r="D542" s="4"/>
      <c r="E542" s="4"/>
      <c r="F542" s="6"/>
    </row>
    <row r="543" spans="1:6">
      <c r="A543" s="3"/>
      <c r="B543" s="4"/>
      <c r="C543" s="21"/>
      <c r="D543" s="4"/>
      <c r="E543" s="4"/>
      <c r="F543" s="6"/>
    </row>
    <row r="544" spans="1:6">
      <c r="A544" s="3"/>
      <c r="B544" s="4"/>
      <c r="C544" s="21"/>
      <c r="D544" s="4"/>
      <c r="E544" s="4"/>
      <c r="F544" s="6"/>
    </row>
    <row r="545" spans="1:6">
      <c r="A545" s="3"/>
      <c r="B545" s="4"/>
      <c r="C545" s="21"/>
      <c r="D545" s="4"/>
      <c r="E545" s="4"/>
      <c r="F545" s="6"/>
    </row>
    <row r="546" spans="1:6">
      <c r="A546" s="3"/>
      <c r="B546" s="4"/>
      <c r="C546" s="21"/>
      <c r="D546" s="4"/>
      <c r="E546" s="4"/>
      <c r="F546" s="6"/>
    </row>
    <row r="547" spans="1:6">
      <c r="A547" s="3"/>
      <c r="B547" s="4"/>
      <c r="C547" s="21"/>
      <c r="D547" s="4"/>
      <c r="E547" s="4"/>
      <c r="F547" s="6"/>
    </row>
    <row r="548" spans="1:6">
      <c r="A548" s="3"/>
      <c r="B548" s="4"/>
      <c r="C548" s="21"/>
      <c r="D548" s="4"/>
      <c r="E548" s="4"/>
      <c r="F548" s="6"/>
    </row>
    <row r="549" spans="1:6">
      <c r="A549" s="3"/>
      <c r="B549" s="4"/>
      <c r="C549" s="21"/>
      <c r="D549" s="4"/>
      <c r="E549" s="4"/>
      <c r="F549" s="6"/>
    </row>
    <row r="550" spans="1:6">
      <c r="A550" s="3"/>
      <c r="B550" s="4"/>
      <c r="C550" s="21"/>
      <c r="D550" s="4"/>
      <c r="E550" s="4"/>
      <c r="F550" s="6"/>
    </row>
    <row r="551" spans="1:6">
      <c r="A551" s="3"/>
      <c r="B551" s="4"/>
      <c r="C551" s="21"/>
      <c r="D551" s="4"/>
      <c r="E551" s="4"/>
      <c r="F551" s="6"/>
    </row>
    <row r="552" spans="1:6">
      <c r="A552" s="3"/>
      <c r="B552" s="4"/>
      <c r="C552" s="21"/>
      <c r="D552" s="4"/>
      <c r="E552" s="4"/>
      <c r="F552" s="6"/>
    </row>
    <row r="553" spans="1:6">
      <c r="A553" s="3"/>
      <c r="B553" s="4"/>
      <c r="C553" s="21"/>
      <c r="D553" s="4"/>
      <c r="E553" s="4"/>
      <c r="F553" s="6"/>
    </row>
    <row r="554" spans="1:6">
      <c r="A554" s="3"/>
      <c r="B554" s="4"/>
      <c r="C554" s="21"/>
      <c r="D554" s="4"/>
      <c r="E554" s="4"/>
      <c r="F554" s="6"/>
    </row>
    <row r="555" spans="1:6">
      <c r="A555" s="3"/>
      <c r="B555" s="4"/>
      <c r="C555" s="21"/>
      <c r="D555" s="4"/>
      <c r="E555" s="4"/>
      <c r="F555" s="6"/>
    </row>
    <row r="556" spans="1:6">
      <c r="A556" s="3"/>
      <c r="B556" s="4"/>
      <c r="C556" s="21"/>
      <c r="D556" s="4"/>
      <c r="E556" s="4"/>
      <c r="F556" s="6"/>
    </row>
    <row r="557" spans="1:6">
      <c r="A557" s="3"/>
      <c r="B557" s="4"/>
      <c r="C557" s="21"/>
      <c r="D557" s="4"/>
      <c r="E557" s="4"/>
      <c r="F557" s="6"/>
    </row>
    <row r="558" spans="1:6">
      <c r="A558" s="3"/>
      <c r="B558" s="4"/>
      <c r="C558" s="21"/>
      <c r="D558" s="4"/>
      <c r="E558" s="4"/>
      <c r="F558" s="6"/>
    </row>
    <row r="559" spans="1:6">
      <c r="A559" s="3"/>
      <c r="B559" s="4"/>
      <c r="C559" s="21"/>
      <c r="D559" s="4"/>
      <c r="E559" s="4"/>
      <c r="F559" s="6"/>
    </row>
    <row r="560" spans="1:6">
      <c r="A560" s="3"/>
      <c r="B560" s="4"/>
      <c r="C560" s="21"/>
      <c r="D560" s="4"/>
      <c r="E560" s="4"/>
      <c r="F560" s="6"/>
    </row>
    <row r="561" spans="1:6">
      <c r="A561" s="3"/>
      <c r="B561" s="4"/>
      <c r="C561" s="21"/>
      <c r="D561" s="4"/>
      <c r="E561" s="4"/>
      <c r="F561" s="6"/>
    </row>
    <row r="562" spans="1:6">
      <c r="A562" s="3"/>
      <c r="B562" s="4"/>
      <c r="C562" s="21"/>
      <c r="D562" s="4"/>
      <c r="E562" s="4"/>
      <c r="F562" s="6"/>
    </row>
    <row r="563" spans="1:6">
      <c r="A563" s="3"/>
      <c r="B563" s="4"/>
      <c r="C563" s="21"/>
      <c r="D563" s="4"/>
      <c r="E563" s="4"/>
      <c r="F563" s="6"/>
    </row>
    <row r="564" spans="1:6">
      <c r="A564" s="3"/>
      <c r="B564" s="4"/>
      <c r="C564" s="21"/>
      <c r="D564" s="4"/>
      <c r="E564" s="4"/>
      <c r="F564" s="6"/>
    </row>
    <row r="565" spans="1:6">
      <c r="A565" s="3"/>
      <c r="B565" s="4"/>
      <c r="C565" s="21"/>
      <c r="D565" s="4"/>
      <c r="E565" s="4"/>
      <c r="F565" s="6"/>
    </row>
    <row r="566" spans="1:6">
      <c r="A566" s="3"/>
      <c r="B566" s="4"/>
      <c r="C566" s="21"/>
      <c r="D566" s="4"/>
      <c r="E566" s="4"/>
      <c r="F566" s="6"/>
    </row>
    <row r="567" spans="1:6">
      <c r="A567" s="3"/>
      <c r="B567" s="4"/>
      <c r="C567" s="21"/>
      <c r="D567" s="4"/>
      <c r="E567" s="4"/>
      <c r="F567" s="6"/>
    </row>
    <row r="568" spans="1:6">
      <c r="A568" s="3"/>
      <c r="B568" s="4"/>
      <c r="C568" s="21"/>
      <c r="D568" s="4"/>
      <c r="E568" s="4"/>
      <c r="F568" s="6"/>
    </row>
    <row r="569" spans="1:6">
      <c r="A569" s="3"/>
      <c r="B569" s="4"/>
      <c r="C569" s="21"/>
      <c r="D569" s="4"/>
      <c r="E569" s="4"/>
      <c r="F569" s="6"/>
    </row>
    <row r="570" spans="1:6">
      <c r="A570" s="3"/>
      <c r="B570" s="4"/>
      <c r="C570" s="21"/>
      <c r="D570" s="4"/>
      <c r="E570" s="4"/>
      <c r="F570" s="6"/>
    </row>
    <row r="571" spans="1:6">
      <c r="A571" s="3"/>
      <c r="B571" s="4"/>
      <c r="C571" s="21"/>
      <c r="D571" s="4"/>
      <c r="E571" s="4"/>
      <c r="F571" s="6"/>
    </row>
    <row r="572" spans="1:6">
      <c r="A572" s="3"/>
      <c r="B572" s="4"/>
      <c r="C572" s="21"/>
      <c r="D572" s="4"/>
      <c r="E572" s="4"/>
      <c r="F572" s="6"/>
    </row>
    <row r="573" spans="1:6">
      <c r="A573" s="3"/>
      <c r="B573" s="4"/>
      <c r="C573" s="21"/>
      <c r="D573" s="4"/>
      <c r="E573" s="4"/>
      <c r="F573" s="6"/>
    </row>
    <row r="574" spans="1:6">
      <c r="A574" s="3"/>
      <c r="B574" s="4"/>
      <c r="C574" s="21"/>
      <c r="D574" s="4"/>
      <c r="E574" s="4"/>
      <c r="F574" s="6"/>
    </row>
    <row r="575" spans="1:6">
      <c r="A575" s="3"/>
      <c r="B575" s="4"/>
      <c r="C575" s="21"/>
      <c r="D575" s="4"/>
      <c r="E575" s="4"/>
      <c r="F575" s="6"/>
    </row>
    <row r="576" spans="1:6">
      <c r="A576" s="3"/>
      <c r="B576" s="4"/>
      <c r="C576" s="21"/>
      <c r="D576" s="4"/>
      <c r="E576" s="4"/>
      <c r="F576" s="6"/>
    </row>
    <row r="577" spans="1:6">
      <c r="A577" s="3"/>
      <c r="B577" s="4"/>
      <c r="C577" s="21"/>
      <c r="D577" s="4"/>
      <c r="E577" s="4"/>
      <c r="F577" s="6"/>
    </row>
    <row r="578" spans="1:6">
      <c r="A578" s="3"/>
      <c r="B578" s="4"/>
      <c r="C578" s="21"/>
      <c r="D578" s="4"/>
      <c r="E578" s="4"/>
      <c r="F578" s="6"/>
    </row>
    <row r="579" spans="1:6">
      <c r="A579" s="3"/>
      <c r="B579" s="4"/>
      <c r="C579" s="21"/>
      <c r="D579" s="4"/>
      <c r="E579" s="4"/>
      <c r="F579" s="6"/>
    </row>
    <row r="580" spans="1:6">
      <c r="A580" s="3"/>
      <c r="B580" s="4"/>
      <c r="C580" s="21"/>
      <c r="D580" s="4"/>
      <c r="E580" s="4"/>
      <c r="F580" s="6"/>
    </row>
    <row r="581" spans="1:6">
      <c r="A581" s="3"/>
      <c r="B581" s="4"/>
      <c r="C581" s="21"/>
      <c r="D581" s="4"/>
      <c r="E581" s="4"/>
      <c r="F581" s="6"/>
    </row>
    <row r="582" spans="1:6">
      <c r="A582" s="3"/>
      <c r="B582" s="4"/>
      <c r="C582" s="21"/>
      <c r="D582" s="4"/>
      <c r="E582" s="4"/>
      <c r="F582" s="6"/>
    </row>
    <row r="583" spans="1:6">
      <c r="A583" s="3"/>
      <c r="B583" s="4"/>
      <c r="C583" s="21"/>
      <c r="D583" s="4"/>
      <c r="E583" s="4"/>
      <c r="F583" s="6"/>
    </row>
    <row r="584" spans="1:6">
      <c r="A584" s="3"/>
      <c r="B584" s="4"/>
      <c r="C584" s="21"/>
      <c r="D584" s="4"/>
      <c r="E584" s="4"/>
      <c r="F584" s="6"/>
    </row>
    <row r="585" spans="1:6">
      <c r="A585" s="3"/>
      <c r="B585" s="4"/>
      <c r="C585" s="21"/>
      <c r="D585" s="4"/>
      <c r="E585" s="4"/>
      <c r="F585" s="6"/>
    </row>
    <row r="586" spans="1:6">
      <c r="A586" s="3"/>
      <c r="B586" s="4"/>
      <c r="C586" s="21"/>
      <c r="D586" s="4"/>
      <c r="E586" s="4"/>
      <c r="F586" s="6"/>
    </row>
    <row r="587" spans="1:6">
      <c r="A587" s="3"/>
      <c r="B587" s="4"/>
      <c r="C587" s="21"/>
      <c r="D587" s="4"/>
      <c r="E587" s="4"/>
      <c r="F587" s="6"/>
    </row>
    <row r="588" spans="1:6">
      <c r="A588" s="3"/>
      <c r="B588" s="4"/>
      <c r="C588" s="21"/>
      <c r="D588" s="4"/>
      <c r="E588" s="4"/>
      <c r="F588" s="6"/>
    </row>
    <row r="589" spans="1:6">
      <c r="A589" s="3"/>
      <c r="B589" s="4"/>
      <c r="C589" s="21"/>
      <c r="D589" s="4"/>
      <c r="E589" s="4"/>
      <c r="F589" s="6"/>
    </row>
    <row r="590" spans="1:6">
      <c r="A590" s="3"/>
      <c r="B590" s="4"/>
      <c r="C590" s="21"/>
      <c r="D590" s="4"/>
      <c r="E590" s="4"/>
      <c r="F590" s="6"/>
    </row>
    <row r="591" spans="1:6">
      <c r="A591" s="3"/>
      <c r="B591" s="4"/>
      <c r="C591" s="21"/>
      <c r="D591" s="4"/>
      <c r="E591" s="4"/>
      <c r="F591" s="6"/>
    </row>
    <row r="592" spans="1:6">
      <c r="A592" s="3"/>
      <c r="B592" s="4"/>
      <c r="C592" s="21"/>
      <c r="D592" s="4"/>
      <c r="E592" s="4"/>
      <c r="F592" s="6"/>
    </row>
    <row r="593" spans="1:6">
      <c r="A593" s="3"/>
      <c r="B593" s="4"/>
      <c r="C593" s="21"/>
      <c r="D593" s="4"/>
      <c r="E593" s="4"/>
      <c r="F593" s="6"/>
    </row>
    <row r="594" spans="1:6">
      <c r="A594" s="3"/>
      <c r="B594" s="4"/>
      <c r="C594" s="21"/>
      <c r="D594" s="4"/>
      <c r="E594" s="4"/>
      <c r="F594" s="6"/>
    </row>
    <row r="595" spans="1:6">
      <c r="A595" s="3"/>
      <c r="B595" s="4"/>
      <c r="C595" s="21"/>
      <c r="D595" s="4"/>
      <c r="E595" s="4"/>
      <c r="F595" s="6"/>
    </row>
    <row r="596" spans="1:6">
      <c r="A596" s="3"/>
      <c r="B596" s="4"/>
      <c r="C596" s="21"/>
      <c r="D596" s="4"/>
      <c r="E596" s="4"/>
      <c r="F596" s="6"/>
    </row>
    <row r="597" spans="1:6">
      <c r="A597" s="3"/>
      <c r="B597" s="4"/>
      <c r="C597" s="21"/>
      <c r="D597" s="4"/>
      <c r="E597" s="4"/>
      <c r="F597" s="6"/>
    </row>
    <row r="598" spans="1:6">
      <c r="A598" s="3"/>
      <c r="B598" s="4"/>
      <c r="C598" s="21"/>
      <c r="D598" s="4"/>
      <c r="E598" s="4"/>
      <c r="F598" s="6"/>
    </row>
    <row r="599" spans="1:6">
      <c r="A599" s="3"/>
      <c r="B599" s="4"/>
      <c r="C599" s="21"/>
      <c r="D599" s="4"/>
      <c r="E599" s="4"/>
      <c r="F599" s="6"/>
    </row>
    <row r="600" spans="1:6">
      <c r="A600" s="3"/>
      <c r="B600" s="4"/>
      <c r="C600" s="21"/>
      <c r="D600" s="4"/>
      <c r="E600" s="4"/>
      <c r="F600" s="6"/>
    </row>
    <row r="601" spans="1:6">
      <c r="A601" s="3"/>
      <c r="B601" s="4"/>
      <c r="C601" s="21"/>
      <c r="D601" s="4"/>
      <c r="E601" s="4"/>
      <c r="F601" s="6"/>
    </row>
    <row r="602" spans="1:6">
      <c r="A602" s="3"/>
      <c r="B602" s="4"/>
      <c r="C602" s="21"/>
      <c r="D602" s="4"/>
      <c r="E602" s="4"/>
      <c r="F602" s="6"/>
    </row>
    <row r="603" spans="1:6">
      <c r="A603" s="3"/>
      <c r="B603" s="4"/>
      <c r="C603" s="21"/>
      <c r="D603" s="4"/>
      <c r="E603" s="4"/>
      <c r="F603" s="6"/>
    </row>
    <row r="604" spans="1:6">
      <c r="A604" s="3"/>
      <c r="B604" s="4"/>
      <c r="C604" s="21"/>
      <c r="D604" s="4"/>
      <c r="E604" s="4"/>
      <c r="F604" s="6"/>
    </row>
    <row r="605" spans="1:6">
      <c r="A605" s="3"/>
      <c r="B605" s="4"/>
      <c r="C605" s="21"/>
      <c r="D605" s="4"/>
      <c r="E605" s="4"/>
      <c r="F605" s="6"/>
    </row>
    <row r="606" spans="1:6">
      <c r="A606" s="3"/>
      <c r="B606" s="4"/>
      <c r="C606" s="21"/>
      <c r="D606" s="4"/>
      <c r="E606" s="4"/>
      <c r="F606" s="6"/>
    </row>
    <row r="607" spans="1:6">
      <c r="A607" s="3"/>
      <c r="B607" s="4"/>
      <c r="C607" s="21"/>
      <c r="D607" s="4"/>
      <c r="E607" s="4"/>
      <c r="F607" s="6"/>
    </row>
    <row r="608" spans="1:6">
      <c r="A608" s="3"/>
      <c r="B608" s="4"/>
      <c r="C608" s="21"/>
      <c r="D608" s="4"/>
      <c r="E608" s="4"/>
      <c r="F608" s="6"/>
    </row>
    <row r="609" spans="1:6">
      <c r="A609" s="3"/>
      <c r="B609" s="4"/>
      <c r="C609" s="21"/>
      <c r="D609" s="4"/>
      <c r="E609" s="4"/>
      <c r="F609" s="6"/>
    </row>
    <row r="610" spans="1:6">
      <c r="A610" s="3"/>
      <c r="B610" s="4"/>
      <c r="C610" s="21"/>
      <c r="D610" s="4"/>
      <c r="E610" s="4"/>
      <c r="F610" s="6"/>
    </row>
    <row r="611" spans="1:6">
      <c r="A611" s="3"/>
      <c r="B611" s="4"/>
      <c r="C611" s="21"/>
      <c r="D611" s="4"/>
      <c r="E611" s="4"/>
      <c r="F611" s="6"/>
    </row>
    <row r="612" spans="1:6">
      <c r="A612" s="3"/>
      <c r="B612" s="4"/>
      <c r="C612" s="21"/>
      <c r="D612" s="4"/>
      <c r="E612" s="4"/>
      <c r="F612" s="6"/>
    </row>
    <row r="613" spans="1:6">
      <c r="A613" s="3"/>
      <c r="B613" s="4"/>
      <c r="C613" s="21"/>
      <c r="D613" s="4"/>
      <c r="E613" s="4"/>
      <c r="F613" s="6"/>
    </row>
    <row r="614" spans="1:6">
      <c r="A614" s="3"/>
      <c r="B614" s="4"/>
      <c r="C614" s="21"/>
      <c r="D614" s="4"/>
      <c r="E614" s="4"/>
      <c r="F614" s="6"/>
    </row>
    <row r="615" spans="1:6">
      <c r="A615" s="3"/>
      <c r="B615" s="4"/>
      <c r="C615" s="21"/>
      <c r="D615" s="4"/>
      <c r="E615" s="4"/>
      <c r="F615" s="6"/>
    </row>
    <row r="616" spans="1:6">
      <c r="A616" s="3"/>
      <c r="B616" s="4"/>
      <c r="C616" s="21"/>
      <c r="D616" s="4"/>
      <c r="E616" s="4"/>
      <c r="F616" s="6"/>
    </row>
    <row r="617" spans="1:6">
      <c r="A617" s="3"/>
      <c r="B617" s="4"/>
      <c r="C617" s="21"/>
      <c r="D617" s="4"/>
      <c r="E617" s="4"/>
      <c r="F617" s="6"/>
    </row>
    <row r="618" spans="1:6">
      <c r="A618" s="3"/>
      <c r="B618" s="4"/>
      <c r="C618" s="21"/>
      <c r="D618" s="4"/>
      <c r="E618" s="4"/>
      <c r="F618" s="6"/>
    </row>
    <row r="619" spans="1:6">
      <c r="A619" s="3"/>
      <c r="B619" s="4"/>
      <c r="C619" s="21"/>
      <c r="D619" s="4"/>
      <c r="E619" s="4"/>
      <c r="F619" s="6"/>
    </row>
    <row r="620" spans="1:6">
      <c r="A620" s="3"/>
      <c r="B620" s="4"/>
      <c r="C620" s="21"/>
      <c r="D620" s="4"/>
      <c r="E620" s="4"/>
      <c r="F620" s="6"/>
    </row>
    <row r="621" spans="1:6">
      <c r="A621" s="3"/>
      <c r="B621" s="4"/>
      <c r="C621" s="21"/>
      <c r="D621" s="4"/>
      <c r="E621" s="4"/>
      <c r="F621" s="6"/>
    </row>
    <row r="622" spans="1:6">
      <c r="A622" s="3"/>
      <c r="B622" s="4"/>
      <c r="C622" s="21"/>
      <c r="D622" s="4"/>
      <c r="E622" s="4"/>
      <c r="F622" s="6"/>
    </row>
    <row r="623" spans="1:6">
      <c r="A623" s="3"/>
      <c r="B623" s="4"/>
      <c r="C623" s="21"/>
      <c r="D623" s="4"/>
      <c r="E623" s="4"/>
      <c r="F623" s="6"/>
    </row>
    <row r="624" spans="1:6">
      <c r="A624" s="3"/>
      <c r="B624" s="4"/>
      <c r="C624" s="21"/>
      <c r="D624" s="4"/>
      <c r="E624" s="4"/>
      <c r="F624" s="6"/>
    </row>
    <row r="625" spans="1:6">
      <c r="A625" s="3"/>
      <c r="B625" s="4"/>
      <c r="C625" s="21"/>
      <c r="D625" s="4"/>
      <c r="E625" s="4"/>
      <c r="F625" s="6"/>
    </row>
    <row r="626" spans="1:6">
      <c r="A626" s="3"/>
      <c r="B626" s="4"/>
      <c r="C626" s="21"/>
      <c r="D626" s="4"/>
      <c r="E626" s="4"/>
      <c r="F626" s="6"/>
    </row>
    <row r="627" spans="1:6">
      <c r="A627" s="3"/>
      <c r="B627" s="4"/>
      <c r="C627" s="21"/>
      <c r="D627" s="4"/>
      <c r="E627" s="4"/>
      <c r="F627" s="6"/>
    </row>
    <row r="628" spans="1:6">
      <c r="A628" s="3"/>
      <c r="B628" s="4"/>
      <c r="C628" s="21"/>
      <c r="D628" s="4"/>
      <c r="E628" s="4"/>
      <c r="F628" s="6"/>
    </row>
    <row r="629" spans="1:6">
      <c r="A629" s="3"/>
      <c r="B629" s="4"/>
      <c r="C629" s="21"/>
      <c r="D629" s="4"/>
      <c r="E629" s="4"/>
      <c r="F629" s="6"/>
    </row>
    <row r="630" spans="1:6">
      <c r="A630" s="3"/>
      <c r="B630" s="4"/>
      <c r="C630" s="21"/>
      <c r="D630" s="4"/>
      <c r="E630" s="4"/>
      <c r="F630" s="6"/>
    </row>
    <row r="631" spans="1:6">
      <c r="A631" s="3"/>
      <c r="B631" s="4"/>
      <c r="C631" s="21"/>
      <c r="D631" s="4"/>
      <c r="E631" s="4"/>
      <c r="F631" s="6"/>
    </row>
    <row r="632" spans="1:6">
      <c r="A632" s="3"/>
      <c r="B632" s="4"/>
      <c r="C632" s="21"/>
      <c r="D632" s="4"/>
      <c r="E632" s="4"/>
      <c r="F632" s="6"/>
    </row>
    <row r="633" spans="1:6">
      <c r="A633" s="3"/>
      <c r="B633" s="4"/>
      <c r="C633" s="21"/>
      <c r="D633" s="4"/>
      <c r="E633" s="4"/>
      <c r="F633" s="6"/>
    </row>
    <row r="634" spans="1:6">
      <c r="A634" s="3"/>
      <c r="B634" s="4"/>
      <c r="C634" s="21"/>
      <c r="D634" s="4"/>
      <c r="E634" s="4"/>
      <c r="F634" s="6"/>
    </row>
    <row r="635" spans="1:6">
      <c r="A635" s="3"/>
      <c r="B635" s="4"/>
      <c r="C635" s="21"/>
      <c r="D635" s="4"/>
      <c r="E635" s="4"/>
      <c r="F635" s="6"/>
    </row>
    <row r="636" spans="1:6">
      <c r="A636" s="3"/>
      <c r="B636" s="4"/>
      <c r="C636" s="21"/>
      <c r="D636" s="4"/>
      <c r="E636" s="4"/>
      <c r="F636" s="6"/>
    </row>
    <row r="637" spans="1:6">
      <c r="A637" s="3"/>
      <c r="B637" s="4"/>
      <c r="C637" s="21"/>
      <c r="D637" s="4"/>
      <c r="E637" s="4"/>
      <c r="F637" s="6"/>
    </row>
    <row r="638" spans="1:6">
      <c r="A638" s="3"/>
      <c r="B638" s="4"/>
      <c r="C638" s="21"/>
      <c r="D638" s="4"/>
      <c r="E638" s="4"/>
      <c r="F638" s="6"/>
    </row>
    <row r="639" spans="1:6">
      <c r="A639" s="3"/>
      <c r="B639" s="4"/>
      <c r="C639" s="21"/>
      <c r="D639" s="4"/>
      <c r="E639" s="4"/>
      <c r="F639" s="6"/>
    </row>
    <row r="640" spans="1:6">
      <c r="A640" s="3"/>
      <c r="B640" s="4"/>
      <c r="C640" s="21"/>
      <c r="D640" s="4"/>
      <c r="E640" s="4"/>
      <c r="F640" s="6"/>
    </row>
    <row r="641" spans="1:6">
      <c r="A641" s="3"/>
      <c r="B641" s="4"/>
      <c r="C641" s="21"/>
      <c r="D641" s="4"/>
      <c r="E641" s="4"/>
      <c r="F641" s="6"/>
    </row>
    <row r="642" spans="1:6">
      <c r="A642" s="3"/>
      <c r="B642" s="4"/>
      <c r="C642" s="21"/>
      <c r="D642" s="4"/>
      <c r="E642" s="4"/>
      <c r="F642" s="6"/>
    </row>
    <row r="643" spans="1:6">
      <c r="A643" s="3"/>
      <c r="B643" s="4"/>
      <c r="C643" s="21"/>
      <c r="D643" s="4"/>
      <c r="E643" s="4"/>
      <c r="F643" s="6"/>
    </row>
    <row r="644" spans="1:6">
      <c r="A644" s="3"/>
      <c r="B644" s="4"/>
      <c r="C644" s="21"/>
      <c r="D644" s="4"/>
      <c r="E644" s="4"/>
      <c r="F644" s="6"/>
    </row>
    <row r="645" spans="1:6">
      <c r="A645" s="3"/>
      <c r="B645" s="4"/>
      <c r="C645" s="21"/>
      <c r="D645" s="4"/>
      <c r="E645" s="4"/>
      <c r="F645" s="6"/>
    </row>
    <row r="646" spans="1:6">
      <c r="A646" s="3"/>
      <c r="B646" s="4"/>
      <c r="C646" s="21"/>
      <c r="D646" s="4"/>
      <c r="E646" s="4"/>
      <c r="F646" s="6"/>
    </row>
    <row r="647" spans="1:6">
      <c r="A647" s="3"/>
      <c r="B647" s="4"/>
      <c r="C647" s="21"/>
      <c r="D647" s="4"/>
      <c r="E647" s="4"/>
      <c r="F647" s="6"/>
    </row>
    <row r="648" spans="1:6">
      <c r="A648" s="3"/>
      <c r="B648" s="4"/>
      <c r="C648" s="21"/>
      <c r="D648" s="4"/>
      <c r="E648" s="4"/>
      <c r="F648" s="6"/>
    </row>
    <row r="649" spans="1:6">
      <c r="A649" s="3"/>
      <c r="B649" s="4"/>
      <c r="C649" s="21"/>
      <c r="D649" s="4"/>
      <c r="E649" s="4"/>
      <c r="F649" s="6"/>
    </row>
    <row r="650" spans="1:6">
      <c r="A650" s="3"/>
      <c r="B650" s="4"/>
      <c r="C650" s="21"/>
      <c r="D650" s="4"/>
      <c r="E650" s="4"/>
      <c r="F650" s="6"/>
    </row>
    <row r="651" spans="1:6">
      <c r="A651" s="3"/>
      <c r="B651" s="4"/>
      <c r="C651" s="21"/>
      <c r="D651" s="4"/>
      <c r="E651" s="4"/>
      <c r="F651" s="6"/>
    </row>
  </sheetData>
  <mergeCells count="5">
    <mergeCell ref="A1:D1"/>
    <mergeCell ref="A2:F2"/>
    <mergeCell ref="A4:B4"/>
    <mergeCell ref="A5:B5"/>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Etat des Actifs</vt:lpstr>
      <vt:lpstr>BNP LEASE Meuleuse</vt:lpstr>
      <vt:lpstr>BNP LEASE Meuleuse TA</vt:lpstr>
      <vt:lpstr>Produits optiques</vt:lpstr>
      <vt:lpstr>Matériel Optique</vt:lpstr>
      <vt:lpstr>Mobilier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Laureano Diaz</cp:lastModifiedBy>
  <cp:lastPrinted>2025-07-26T23:09:04Z</cp:lastPrinted>
  <dcterms:created xsi:type="dcterms:W3CDTF">2025-07-02T10:29:17Z</dcterms:created>
  <dcterms:modified xsi:type="dcterms:W3CDTF">2025-08-05T10:07:20Z</dcterms:modified>
  <cp:category/>
</cp:coreProperties>
</file>